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89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675" windowWidth="8595" windowHeight="6885" tabRatio="891"/>
  </bookViews>
  <sheets>
    <sheet name="Spis treści" sheetId="74" r:id="rId1"/>
    <sheet name="Tabl. I" sheetId="1" r:id="rId2"/>
    <sheet name="Tabl. II" sheetId="29" r:id="rId3"/>
    <sheet name="Tabl. III" sheetId="41" r:id="rId4"/>
    <sheet name="Tabl. IV" sheetId="30" r:id="rId5"/>
    <sheet name="Tabl. V" sheetId="4" r:id="rId6"/>
    <sheet name="Tabl. VI" sheetId="6" r:id="rId7"/>
    <sheet name="Tabl. VII" sheetId="28" r:id="rId8"/>
    <sheet name="Tabl. VIII" sheetId="43" r:id="rId9"/>
    <sheet name="Tabl. IX" sheetId="2" r:id="rId10"/>
    <sheet name="Tabl. X" sheetId="7" r:id="rId11"/>
    <sheet name="Tabl. XI" sheetId="10" r:id="rId12"/>
    <sheet name="Tabl. XII" sheetId="11" r:id="rId13"/>
    <sheet name="Tabl. XIII" sheetId="12" r:id="rId14"/>
    <sheet name="Tabl. XIV" sheetId="14" r:id="rId15"/>
    <sheet name="Tabl. XV" sheetId="31" r:id="rId16"/>
    <sheet name="Tabl. XVI" sheetId="15" r:id="rId17"/>
    <sheet name="Tabl. XVII" sheetId="32" r:id="rId18"/>
    <sheet name="Tabl. XVIII" sheetId="33" r:id="rId19"/>
    <sheet name="Tabl. XIX" sheetId="35" r:id="rId20"/>
    <sheet name="Tabl. XX" sheetId="17" r:id="rId21"/>
    <sheet name="Tabl. XXI" sheetId="19" r:id="rId22"/>
    <sheet name="Tabl. XXII" sheetId="21" r:id="rId23"/>
    <sheet name="Tabl. XXIII" sheetId="22" r:id="rId24"/>
    <sheet name="Tabl. XXIV" sheetId="23" r:id="rId25"/>
    <sheet name="Tabl. XXV" sheetId="24" r:id="rId26"/>
    <sheet name="Tabl. XXVI" sheetId="44" r:id="rId27"/>
    <sheet name="Tabl. XXVII" sheetId="40" r:id="rId28"/>
    <sheet name="Tabl. XXVIII" sheetId="39" r:id="rId29"/>
    <sheet name="Tabl. XXIX" sheetId="38" r:id="rId30"/>
    <sheet name="Tabl. XXX" sheetId="36" r:id="rId31"/>
    <sheet name="Tabl. 1(31)" sheetId="45" r:id="rId32"/>
    <sheet name="Tabl. 2(32)" sheetId="46" r:id="rId33"/>
    <sheet name="Tabl. 3(33)" sheetId="47" r:id="rId34"/>
    <sheet name="Tabl. 4(34)" sheetId="48" r:id="rId35"/>
    <sheet name="Tabl. 5(35)" sheetId="49" r:id="rId36"/>
    <sheet name="Tabl. 6(36)" sheetId="50" r:id="rId37"/>
    <sheet name="Tabl. 7(37)" sheetId="51" r:id="rId38"/>
    <sheet name="Tabl. 1(38)" sheetId="52" r:id="rId39"/>
    <sheet name="Tabl. 2(39)" sheetId="53" r:id="rId40"/>
    <sheet name="Tabl. 3(40)" sheetId="54" r:id="rId41"/>
    <sheet name="Tabl. 4(41)" sheetId="55" r:id="rId42"/>
    <sheet name="Tabl. 5(42)" sheetId="56" r:id="rId43"/>
    <sheet name="Tabl. 6(43)" sheetId="57" r:id="rId44"/>
    <sheet name="Tabl. 7(44)" sheetId="58" r:id="rId45"/>
    <sheet name="Tabl. 8(45)" sheetId="59" r:id="rId46"/>
    <sheet name="Tabl. 9(46)" sheetId="60" r:id="rId47"/>
    <sheet name="Tabl. 10(47)" sheetId="61" r:id="rId48"/>
    <sheet name="Tabl. 11(48)" sheetId="62" r:id="rId49"/>
    <sheet name="Tabl. 1(49)" sheetId="63" r:id="rId50"/>
    <sheet name="Tabl. 2(50)" sheetId="64" r:id="rId51"/>
    <sheet name="Tabl. 3(51)" sheetId="65" r:id="rId52"/>
    <sheet name="Tabl. 4(52)" sheetId="66" r:id="rId53"/>
    <sheet name="Tabl. 5(53)" sheetId="67" r:id="rId54"/>
    <sheet name="Tabl. 6(54)" sheetId="68" r:id="rId55"/>
    <sheet name="Tabl. 7(55)" sheetId="69" r:id="rId56"/>
    <sheet name="Tabl. 8(56)" sheetId="70" r:id="rId57"/>
    <sheet name="Tabl. 9(57)" sheetId="71" r:id="rId58"/>
    <sheet name="Tabl. 10(58)" sheetId="72" r:id="rId59"/>
    <sheet name="Tabl. 11(59)" sheetId="73" r:id="rId60"/>
    <sheet name="Tabl. 1(60)" sheetId="75" r:id="rId61"/>
    <sheet name="Tabl. 2(61)" sheetId="76" r:id="rId62"/>
    <sheet name="Tabl. 3(62)" sheetId="77" r:id="rId63"/>
    <sheet name="Tabl. 4(63)" sheetId="78" r:id="rId64"/>
    <sheet name="Tabl. 5(64)" sheetId="79" r:id="rId65"/>
    <sheet name="Tabl. 6(65)" sheetId="80" r:id="rId66"/>
    <sheet name="Tabl. 7(66)" sheetId="81" r:id="rId67"/>
    <sheet name="Tabl. 1(67)" sheetId="82" r:id="rId68"/>
    <sheet name="Tabl. 2(68)" sheetId="83" r:id="rId69"/>
    <sheet name="Tabl. 3(69)" sheetId="84" r:id="rId70"/>
    <sheet name="Tabl. 4(70)" sheetId="85" r:id="rId71"/>
    <sheet name="Tabl. 5(71)" sheetId="86" r:id="rId72"/>
    <sheet name="Tabl. 6(72)" sheetId="87" r:id="rId73"/>
    <sheet name="Tabl. 7(73)" sheetId="88" r:id="rId74"/>
    <sheet name="Tabl. 8(74)" sheetId="89" r:id="rId75"/>
    <sheet name="Tabl. 1(75)" sheetId="90" r:id="rId76"/>
    <sheet name="Tabl. 2(76)" sheetId="91" r:id="rId77"/>
    <sheet name="Tabl. 3(77)" sheetId="92" r:id="rId78"/>
    <sheet name="Tabl. 1(78)" sheetId="93" r:id="rId79"/>
    <sheet name="Tabl. 2(79)" sheetId="94" r:id="rId80"/>
    <sheet name="Tabl. 3(80)" sheetId="95" r:id="rId81"/>
    <sheet name="Tabl. 4(81)" sheetId="96" r:id="rId82"/>
    <sheet name="Tabl. 5(82)" sheetId="97" r:id="rId83"/>
    <sheet name="Tabl. 1(83)" sheetId="98" r:id="rId84"/>
    <sheet name="Tabl. 2(84)" sheetId="99" r:id="rId85"/>
    <sheet name="Tabl. 3(85)" sheetId="100" r:id="rId86"/>
    <sheet name="Tabl. 4(86)" sheetId="101" r:id="rId87"/>
    <sheet name="Tabl. 5(87)" sheetId="102" r:id="rId88"/>
    <sheet name="Tabl. 6(88)" sheetId="103" r:id="rId89"/>
    <sheet name="Tabl. 7(89)" sheetId="104" r:id="rId90"/>
    <sheet name="Tabl. 8(90)" sheetId="105" r:id="rId91"/>
    <sheet name="Tabl. 1(91)" sheetId="106" r:id="rId92"/>
    <sheet name="Tabl. 2(92)" sheetId="107" r:id="rId93"/>
    <sheet name="Tabl. 3(93)" sheetId="108" r:id="rId94"/>
    <sheet name="Tabl. 4(94)" sheetId="109" r:id="rId95"/>
    <sheet name="Tabl. 5(95)" sheetId="110" r:id="rId96"/>
    <sheet name="Tabl. 6(96)" sheetId="111" r:id="rId97"/>
    <sheet name="Tabl. 7(97)" sheetId="112" r:id="rId98"/>
    <sheet name="Tabl. 8(98)" sheetId="113" r:id="rId99"/>
    <sheet name="Tabl. 9(99)" sheetId="114" r:id="rId100"/>
    <sheet name="Tabl. 10(100)" sheetId="115" r:id="rId101"/>
    <sheet name="Tabl. 11(101)" sheetId="116" r:id="rId102"/>
    <sheet name="Tabl. 12(102)" sheetId="117" r:id="rId103"/>
    <sheet name="Tabl. 13(103)" sheetId="118" r:id="rId104"/>
    <sheet name="Tabl. 14(104)" sheetId="119" r:id="rId105"/>
    <sheet name="Tabl. 15(105)" sheetId="120" r:id="rId106"/>
    <sheet name="Tabl. 16(106)" sheetId="121" r:id="rId107"/>
  </sheets>
  <calcPr calcId="125725"/>
</workbook>
</file>

<file path=xl/calcChain.xml><?xml version="1.0" encoding="utf-8"?>
<calcChain xmlns="http://schemas.openxmlformats.org/spreadsheetml/2006/main">
  <c r="D37" i="120"/>
  <c r="C37"/>
  <c r="B37"/>
  <c r="H35" i="116"/>
  <c r="G35"/>
  <c r="F35"/>
  <c r="E35"/>
  <c r="D35"/>
  <c r="C35"/>
  <c r="B35"/>
  <c r="H24"/>
  <c r="G24"/>
  <c r="F24"/>
  <c r="E24"/>
  <c r="D24"/>
  <c r="C24"/>
  <c r="B24"/>
  <c r="H9"/>
  <c r="G9"/>
  <c r="F9"/>
  <c r="E9"/>
  <c r="D9"/>
  <c r="C9"/>
  <c r="B9"/>
  <c r="I77" i="114"/>
  <c r="H77"/>
  <c r="F77"/>
  <c r="E77"/>
  <c r="D77"/>
  <c r="C77"/>
  <c r="I76"/>
  <c r="H76"/>
  <c r="I75"/>
  <c r="H75"/>
  <c r="G75"/>
  <c r="F75"/>
  <c r="E75"/>
  <c r="D75"/>
  <c r="C75"/>
  <c r="I48"/>
  <c r="H48"/>
  <c r="F48"/>
  <c r="E48"/>
  <c r="D48"/>
  <c r="C48"/>
  <c r="I46"/>
  <c r="H46"/>
  <c r="G46"/>
  <c r="F46"/>
  <c r="E46"/>
  <c r="D46"/>
  <c r="C46"/>
  <c r="I12"/>
  <c r="H12"/>
  <c r="F12"/>
  <c r="E12"/>
  <c r="D12"/>
  <c r="C12"/>
  <c r="I11"/>
  <c r="H11"/>
  <c r="I10"/>
  <c r="H10"/>
  <c r="G10"/>
  <c r="F10"/>
  <c r="E10"/>
  <c r="D10"/>
  <c r="C10"/>
  <c r="D12" i="30" l="1"/>
  <c r="D10"/>
  <c r="D9" i="84" l="1"/>
  <c r="C9"/>
  <c r="B9"/>
  <c r="D22" i="83"/>
  <c r="C22"/>
  <c r="B22"/>
  <c r="D19"/>
  <c r="C19"/>
  <c r="B19"/>
  <c r="D11"/>
  <c r="D7" s="1"/>
  <c r="C11"/>
  <c r="B11"/>
  <c r="B7" s="1"/>
  <c r="C7"/>
  <c r="D71" i="30" l="1"/>
  <c r="D48"/>
  <c r="D25"/>
  <c r="D80" l="1"/>
  <c r="D79"/>
  <c r="D78"/>
  <c r="D77"/>
  <c r="D76"/>
  <c r="D75"/>
  <c r="D74"/>
  <c r="B72"/>
  <c r="D72" s="1"/>
  <c r="D70"/>
  <c r="D69"/>
  <c r="D68"/>
  <c r="D67"/>
  <c r="D66"/>
  <c r="D65"/>
  <c r="D64"/>
  <c r="D63"/>
  <c r="D62"/>
  <c r="D61"/>
  <c r="D60"/>
  <c r="D57"/>
  <c r="D55"/>
  <c r="D54"/>
  <c r="D53"/>
  <c r="D52"/>
  <c r="D51"/>
  <c r="D49"/>
  <c r="B49"/>
  <c r="D47"/>
  <c r="D46"/>
  <c r="D45"/>
  <c r="D44"/>
  <c r="D43"/>
  <c r="D41"/>
  <c r="D40"/>
  <c r="D39"/>
  <c r="D38"/>
  <c r="D37"/>
  <c r="D34"/>
  <c r="D32"/>
  <c r="D31"/>
  <c r="D30"/>
  <c r="D29"/>
  <c r="D28"/>
  <c r="C26"/>
  <c r="B26"/>
  <c r="D24"/>
  <c r="D23"/>
  <c r="D22"/>
  <c r="D21"/>
  <c r="D20"/>
  <c r="D18"/>
  <c r="D17"/>
  <c r="D16"/>
  <c r="D15"/>
  <c r="D14"/>
  <c r="D8"/>
  <c r="D26" l="1"/>
  <c r="C8" i="29"/>
  <c r="D8"/>
  <c r="E8"/>
  <c r="F8"/>
  <c r="G8"/>
  <c r="H8"/>
  <c r="I8"/>
  <c r="J8"/>
  <c r="K8"/>
  <c r="L8"/>
  <c r="M8"/>
  <c r="N8"/>
  <c r="O8"/>
  <c r="B8"/>
</calcChain>
</file>

<file path=xl/sharedStrings.xml><?xml version="1.0" encoding="utf-8"?>
<sst xmlns="http://schemas.openxmlformats.org/spreadsheetml/2006/main" count="9807" uniqueCount="2292">
  <si>
    <t>WYSZCZEGÓLNIENIE</t>
  </si>
  <si>
    <t>2011/12</t>
  </si>
  <si>
    <t>2012/13</t>
  </si>
  <si>
    <t>SPECIFICATION</t>
  </si>
  <si>
    <t xml:space="preserve">Podstawowe  </t>
  </si>
  <si>
    <t>Primary</t>
  </si>
  <si>
    <t xml:space="preserve">Gimnazja  </t>
  </si>
  <si>
    <t>Lower secondary</t>
  </si>
  <si>
    <t xml:space="preserve">Specjalne przysposabiające do pracy </t>
  </si>
  <si>
    <t>x</t>
  </si>
  <si>
    <t>Special job-training</t>
  </si>
  <si>
    <t xml:space="preserve">Zasadnicze zawodowe  </t>
  </si>
  <si>
    <t>Basic vocational</t>
  </si>
  <si>
    <t xml:space="preserve">Licea ogólnokształcące  </t>
  </si>
  <si>
    <t>General secondary</t>
  </si>
  <si>
    <t xml:space="preserve">Uzupełniające licea ogólnokształcące </t>
  </si>
  <si>
    <t>Supplementary general secondary</t>
  </si>
  <si>
    <t xml:space="preserve">Licea profilowane  </t>
  </si>
  <si>
    <t>Specialized secondary</t>
  </si>
  <si>
    <t xml:space="preserve">Technika  </t>
  </si>
  <si>
    <t>Technical secondary</t>
  </si>
  <si>
    <t xml:space="preserve">Technika uzupełniające  </t>
  </si>
  <si>
    <t>Supplementary technical secondary</t>
  </si>
  <si>
    <t xml:space="preserve">Policealne  </t>
  </si>
  <si>
    <t>Post-secondary</t>
  </si>
  <si>
    <t xml:space="preserve">Dla dorosłych  </t>
  </si>
  <si>
    <t>For adults</t>
  </si>
  <si>
    <t xml:space="preserve">podstawowe  </t>
  </si>
  <si>
    <t>primary</t>
  </si>
  <si>
    <t xml:space="preserve">gimnazja  </t>
  </si>
  <si>
    <t>lower secondary</t>
  </si>
  <si>
    <t xml:space="preserve">zasadnicze zawodowe  </t>
  </si>
  <si>
    <t>basic vocational</t>
  </si>
  <si>
    <t xml:space="preserve">licea ogólnokształcące   </t>
  </si>
  <si>
    <t>general secondary</t>
  </si>
  <si>
    <t>uzupełniające licea ogólnokształcące</t>
  </si>
  <si>
    <t>supplementary general secondary</t>
  </si>
  <si>
    <t xml:space="preserve">licea profilowane  </t>
  </si>
  <si>
    <t>specialized secondary</t>
  </si>
  <si>
    <t xml:space="preserve">technika  </t>
  </si>
  <si>
    <t>technical secondary</t>
  </si>
  <si>
    <t xml:space="preserve">technika uzupełniające  </t>
  </si>
  <si>
    <t>supplementary technical secondary</t>
  </si>
  <si>
    <t>Szkoły:</t>
  </si>
  <si>
    <t>Schools:</t>
  </si>
  <si>
    <t xml:space="preserve">podstawowe   </t>
  </si>
  <si>
    <t>specjalne przysposabiające do pracy</t>
  </si>
  <si>
    <t>special job-training</t>
  </si>
  <si>
    <t xml:space="preserve">licea ogólnokształcące  </t>
  </si>
  <si>
    <t xml:space="preserve">uzupełniające licea ogólnokształcące </t>
  </si>
  <si>
    <t xml:space="preserve">policealne  </t>
  </si>
  <si>
    <t>post-secondary</t>
  </si>
  <si>
    <t xml:space="preserve">dla dorosłych  </t>
  </si>
  <si>
    <t>for adults</t>
  </si>
  <si>
    <t>·</t>
  </si>
  <si>
    <t>-</t>
  </si>
  <si>
    <t>2005/2006</t>
  </si>
  <si>
    <t>2013/2014</t>
  </si>
  <si>
    <t>census results.</t>
  </si>
  <si>
    <t xml:space="preserve">WYSZCZEGÓLNIENIE
</t>
  </si>
  <si>
    <t xml:space="preserve"> 6 lat</t>
  </si>
  <si>
    <t xml:space="preserve">specjalne przysposabiające do pracy  </t>
  </si>
  <si>
    <t xml:space="preserve">uzupełniające licea ogólnokształcące  </t>
  </si>
  <si>
    <t xml:space="preserve">policealne (pomaturalne)  </t>
  </si>
  <si>
    <t>Dla dorosłych</t>
  </si>
  <si>
    <t>Placówki wychowania przedszkolnego</t>
  </si>
  <si>
    <t xml:space="preserve">Pre-primary education establishments </t>
  </si>
  <si>
    <t>Specjalne przysposabiające do pracy</t>
  </si>
  <si>
    <t>Uzupełniające licea ogólnokształcące</t>
  </si>
  <si>
    <t>Primary schools</t>
  </si>
  <si>
    <t xml:space="preserve">Jednostek administracji centralnej (rządowej) </t>
  </si>
  <si>
    <t>Central (government) administration entities</t>
  </si>
  <si>
    <t xml:space="preserve">Jednostek samorządu terytorialnego  </t>
  </si>
  <si>
    <t>Local self-government entities</t>
  </si>
  <si>
    <t xml:space="preserve">Organizacji wyznaniowych  </t>
  </si>
  <si>
    <t>Religious organizations</t>
  </si>
  <si>
    <t xml:space="preserve">Pozostałe  </t>
  </si>
  <si>
    <t xml:space="preserve">Others </t>
  </si>
  <si>
    <t>Lower secondary schools</t>
  </si>
  <si>
    <t xml:space="preserve">Jednostek samorządu terytorialnego </t>
  </si>
  <si>
    <t>Specialized secondary schools</t>
  </si>
  <si>
    <t>Post-secondary schools</t>
  </si>
  <si>
    <t>Schools for adults</t>
  </si>
  <si>
    <t xml:space="preserve"> </t>
  </si>
  <si>
    <t>SCHOOLS</t>
  </si>
  <si>
    <t>O G Ó Ł E M</t>
  </si>
  <si>
    <t>T O T A L</t>
  </si>
  <si>
    <t>NAUCZANIE  OBOWIĄZKOWE</t>
  </si>
  <si>
    <t>OBLIGATORY  EDUCATION</t>
  </si>
  <si>
    <t xml:space="preserve">Angielski  </t>
  </si>
  <si>
    <t xml:space="preserve">Francuski  </t>
  </si>
  <si>
    <t xml:space="preserve">Niemiecki  </t>
  </si>
  <si>
    <t xml:space="preserve">Rosyjski  </t>
  </si>
  <si>
    <t xml:space="preserve">Hiszpański  </t>
  </si>
  <si>
    <t xml:space="preserve">Włoski  </t>
  </si>
  <si>
    <t xml:space="preserve">Inne  </t>
  </si>
  <si>
    <t xml:space="preserve">Inny </t>
  </si>
  <si>
    <t>SZKOŁY</t>
  </si>
  <si>
    <t xml:space="preserve">Primary </t>
  </si>
  <si>
    <t xml:space="preserve">Lower secondary </t>
  </si>
  <si>
    <t xml:space="preserve">Post-secondary </t>
  </si>
  <si>
    <t xml:space="preserve">Szkoły  </t>
  </si>
  <si>
    <t xml:space="preserve">Schools </t>
  </si>
  <si>
    <t xml:space="preserve">Uczniowie  </t>
  </si>
  <si>
    <t>a Including interschool groups.   </t>
  </si>
  <si>
    <t>Szkoły podstawowe</t>
  </si>
  <si>
    <t>Special job-training schools</t>
  </si>
  <si>
    <t xml:space="preserve">Zasadnicze szkoły zawodowe  </t>
  </si>
  <si>
    <t>Basic vocational schools</t>
  </si>
  <si>
    <t>2005/06</t>
  </si>
  <si>
    <t>2013/14</t>
  </si>
  <si>
    <t>ART  SCHOOLS  NOT  LEADING  TO  PROFESSIONAL  CERTIFICATION</t>
  </si>
  <si>
    <t>Pupils and students</t>
  </si>
  <si>
    <t xml:space="preserve">w tym kobiety  </t>
  </si>
  <si>
    <t>of which females</t>
  </si>
  <si>
    <t xml:space="preserve">Absolwenci  </t>
  </si>
  <si>
    <t xml:space="preserve">Graduates </t>
  </si>
  <si>
    <t>EXTRACURRICULAR  EDUCATION</t>
  </si>
  <si>
    <t>RODZAJE  PLACÓWEK</t>
  </si>
  <si>
    <t>KIND  OF  INSTITUTIONS</t>
  </si>
  <si>
    <t xml:space="preserve">T O T A L </t>
  </si>
  <si>
    <t xml:space="preserve">Pałace młodzieży  </t>
  </si>
  <si>
    <t>Youth centres</t>
  </si>
  <si>
    <t xml:space="preserve">Młodzieżowe domy kultury  </t>
  </si>
  <si>
    <t>Youth community centres</t>
  </si>
  <si>
    <t xml:space="preserve">Ogniska pracy pozaszkolnej  </t>
  </si>
  <si>
    <t>Extracurricular interest groups</t>
  </si>
  <si>
    <t xml:space="preserve">Międzyszkolne ośrodki sportowe  </t>
  </si>
  <si>
    <t>Inter-school sport centres</t>
  </si>
  <si>
    <t xml:space="preserve">Special job-training </t>
  </si>
  <si>
    <t>PARTICIPANTS  OF  EXTRACURRICULAR  ACTIVITIES</t>
  </si>
  <si>
    <t>SPECIFICATIONS</t>
  </si>
  <si>
    <t>a – koła</t>
  </si>
  <si>
    <t>b – uczestnicy</t>
  </si>
  <si>
    <t>a</t>
  </si>
  <si>
    <t>b</t>
  </si>
  <si>
    <t xml:space="preserve">Szkoły podstawowe  </t>
  </si>
  <si>
    <t xml:space="preserve">Szkoły policealne   </t>
  </si>
  <si>
    <t xml:space="preserve">BOARDING  SCHOOLS  AND  DORMITORIES  OF  SCHOOLS (excluding special schools) FOR  CHILDREN  AND  YOUTH  AND  POST-SECONDARY  SCHOOLS  </t>
  </si>
  <si>
    <t xml:space="preserve">T O T A L  </t>
  </si>
  <si>
    <t xml:space="preserve">Internaty   </t>
  </si>
  <si>
    <t>Boarding schools of</t>
  </si>
  <si>
    <t xml:space="preserve">szkół podstawowych  </t>
  </si>
  <si>
    <t>primary schools</t>
  </si>
  <si>
    <t xml:space="preserve">szkół policealnych  </t>
  </si>
  <si>
    <t>post-secondary schools</t>
  </si>
  <si>
    <r>
      <t xml:space="preserve">O G Ó Ł E M   </t>
    </r>
    <r>
      <rPr>
        <b/>
        <i/>
        <sz val="9"/>
        <rFont val="Arial Narrow"/>
        <family val="2"/>
        <charset val="238"/>
      </rPr>
      <t/>
    </r>
  </si>
  <si>
    <r>
      <t xml:space="preserve">Gimnazja   </t>
    </r>
    <r>
      <rPr>
        <i/>
        <sz val="9"/>
        <rFont val="Arial Narrow"/>
        <family val="2"/>
        <charset val="238"/>
      </rPr>
      <t/>
    </r>
  </si>
  <si>
    <t xml:space="preserve">Lower secondary  </t>
  </si>
  <si>
    <t xml:space="preserve">Specjalne przysposabiające do pracy  </t>
  </si>
  <si>
    <t>Dla dorosłych:</t>
  </si>
  <si>
    <t>For adults:</t>
  </si>
  <si>
    <t>of which:</t>
  </si>
  <si>
    <t>socially maladjusted</t>
  </si>
  <si>
    <t>przewlekle chorzy</t>
  </si>
  <si>
    <t>chronically ill</t>
  </si>
  <si>
    <t>Places</t>
  </si>
  <si>
    <t>a Excluding seven year olds subject to pre-primary education, the ones in pre-primary school sections of primary schools, and the students of higher education</t>
  </si>
  <si>
    <t>podstawowe</t>
  </si>
  <si>
    <t>BRUTTO</t>
  </si>
  <si>
    <t>GROSS</t>
  </si>
  <si>
    <t>7–12</t>
  </si>
  <si>
    <t>gimnazja</t>
  </si>
  <si>
    <t>13–15</t>
  </si>
  <si>
    <t>16–18</t>
  </si>
  <si>
    <t>policealne</t>
  </si>
  <si>
    <t>19–21</t>
  </si>
  <si>
    <t>NETTO</t>
  </si>
  <si>
    <t>NET</t>
  </si>
  <si>
    <t>2012/2013</t>
  </si>
  <si>
    <t>Wyższe</t>
  </si>
  <si>
    <t>Tertiary</t>
  </si>
  <si>
    <t>wyższe</t>
  </si>
  <si>
    <t>tertiary</t>
  </si>
  <si>
    <t xml:space="preserve">Dolnośląskie                                                                                        </t>
  </si>
  <si>
    <t xml:space="preserve">Kujawsko-pomorskie                                                                                  </t>
  </si>
  <si>
    <t xml:space="preserve">Lubelskie                                                                                           </t>
  </si>
  <si>
    <t xml:space="preserve">Lubuskie                                                                                            </t>
  </si>
  <si>
    <t xml:space="preserve">Łódzkie                                                                                             </t>
  </si>
  <si>
    <t xml:space="preserve">Małopolskie                                                                                         </t>
  </si>
  <si>
    <t xml:space="preserve">Mazowieckie                                                                                         </t>
  </si>
  <si>
    <t xml:space="preserve">Opolskie                                                                                            </t>
  </si>
  <si>
    <t xml:space="preserve">Podkarpackie                                                                                        </t>
  </si>
  <si>
    <t xml:space="preserve">Podlaskie                                                                                           </t>
  </si>
  <si>
    <t xml:space="preserve">Pomorskie                                                                                           </t>
  </si>
  <si>
    <t xml:space="preserve">Śląskie                                                                                             </t>
  </si>
  <si>
    <t xml:space="preserve">Świętokrzyskie                                                                                      </t>
  </si>
  <si>
    <t xml:space="preserve">Warmińsko-mazurskie                                                                                 </t>
  </si>
  <si>
    <t xml:space="preserve">Wielkopolskie                                                                                       </t>
  </si>
  <si>
    <t xml:space="preserve">Zachodniopomorskie                                                                                  </t>
  </si>
  <si>
    <t>POLSKA</t>
  </si>
  <si>
    <t xml:space="preserve">Stowarzyszeń i innych organizacji społecznych  </t>
  </si>
  <si>
    <t xml:space="preserve">Associations and other social organizations </t>
  </si>
  <si>
    <t>Szkoły wyższe</t>
  </si>
  <si>
    <t xml:space="preserve">Angielski   </t>
  </si>
  <si>
    <t>Francuski</t>
  </si>
  <si>
    <t>w tym specjalne</t>
  </si>
  <si>
    <t>of which special</t>
  </si>
  <si>
    <t>Gimnazja</t>
  </si>
  <si>
    <t>Specjalne szkoły przysposabiające do pracy</t>
  </si>
  <si>
    <t xml:space="preserve">Special job-training schools </t>
  </si>
  <si>
    <t>Zasadnicze szkoły zawodowe</t>
  </si>
  <si>
    <t>Licea profilowane</t>
  </si>
  <si>
    <t xml:space="preserve">Szkoły policealne </t>
  </si>
  <si>
    <t xml:space="preserve">PERSONAL  COMPUTERS  IN  SCHOOLS  FOR  CHILDREN  AND  YOUTH  AND  IN POST-SECONDARY  SCHOOLS </t>
  </si>
  <si>
    <t>Podstawowe</t>
  </si>
  <si>
    <t>Zasadnicze zawodowe</t>
  </si>
  <si>
    <t xml:space="preserve">Basic vocational </t>
  </si>
  <si>
    <t>Specalized secondary</t>
  </si>
  <si>
    <t>Specjalne ponadgimnazjalne przysposabiające do pracy</t>
  </si>
  <si>
    <t>Special upper secondary job-training</t>
  </si>
  <si>
    <t>Artystyczne</t>
  </si>
  <si>
    <t>Policealne</t>
  </si>
  <si>
    <t xml:space="preserve">AND  REHABILITATION-EDUCATION  CENTRES </t>
  </si>
  <si>
    <t>Ośrodki</t>
  </si>
  <si>
    <t>Centres</t>
  </si>
  <si>
    <t>Miejsca</t>
  </si>
  <si>
    <t>Wychowankowie</t>
  </si>
  <si>
    <t>Residents</t>
  </si>
  <si>
    <t>w tym:</t>
  </si>
  <si>
    <t>niewidomi i słabo widzący</t>
  </si>
  <si>
    <t>blind and sight impaired</t>
  </si>
  <si>
    <t>niesłyszący i słabo słyszący</t>
  </si>
  <si>
    <t>deaf and hearing impaired</t>
  </si>
  <si>
    <t>z upośledzeniem umysłowym</t>
  </si>
  <si>
    <t>mentally disabled</t>
  </si>
  <si>
    <t>zagrożeni niedostosowaniem społecznym</t>
  </si>
  <si>
    <t>MŁODZIEŻOWE  OŚRODKI  WYCHOWAWCZE</t>
  </si>
  <si>
    <t>YOUTH  EDUCATION  CENTRES</t>
  </si>
  <si>
    <t>REHABILITATION-EDUCATION  CENTRES</t>
  </si>
  <si>
    <t>mental retardation-profound</t>
  </si>
  <si>
    <t>z zaburzeniami sprzężonymi</t>
  </si>
  <si>
    <t>associated with defects</t>
  </si>
  <si>
    <t>a As of 31 X. b In 2012 and 2013 concerns motor-skill impaired residents and residents with aphasia.</t>
  </si>
  <si>
    <t xml:space="preserve">Pozostałe placówki </t>
  </si>
  <si>
    <t xml:space="preserve">Other establishments </t>
  </si>
  <si>
    <t>40</t>
  </si>
  <si>
    <t>.</t>
  </si>
  <si>
    <t xml:space="preserve">Policealne   </t>
  </si>
  <si>
    <t>gimnazjów</t>
  </si>
  <si>
    <t xml:space="preserve">węgorzewski                                                                                         </t>
  </si>
  <si>
    <t xml:space="preserve">Elbląg                                                                                              </t>
  </si>
  <si>
    <t xml:space="preserve">Olsztyn                                                                                             </t>
  </si>
  <si>
    <t>Uniwersytety</t>
  </si>
  <si>
    <t>Universities</t>
  </si>
  <si>
    <t>Wyższe szkoły ekonomiczne</t>
  </si>
  <si>
    <t>Academies of economics</t>
  </si>
  <si>
    <t>Wyższe szkoły pedagogiczne</t>
  </si>
  <si>
    <t>Teacher education schools</t>
  </si>
  <si>
    <t>Pozostałe szkoły wyższe</t>
  </si>
  <si>
    <t>Others</t>
  </si>
  <si>
    <t>wykazana więcej niż jeden raz.</t>
  </si>
  <si>
    <t>STUDENT  DORMITORIES  AND  CANTEENS</t>
  </si>
  <si>
    <t>DOMY  STUDENCKIE</t>
  </si>
  <si>
    <t>Domy</t>
  </si>
  <si>
    <t>Dormitories</t>
  </si>
  <si>
    <t>Beds</t>
  </si>
  <si>
    <t>Korzystający:</t>
  </si>
  <si>
    <t>Boarding:</t>
  </si>
  <si>
    <t>studenci</t>
  </si>
  <si>
    <t>students</t>
  </si>
  <si>
    <t>w % ogółu studentów</t>
  </si>
  <si>
    <t>in % of total students</t>
  </si>
  <si>
    <t>w % ogółu uczestników</t>
  </si>
  <si>
    <t>STOŁÓWKI  STUDENCKIE</t>
  </si>
  <si>
    <t>STUDENT  CANTEENS</t>
  </si>
  <si>
    <t>Stołówki</t>
  </si>
  <si>
    <t>Canteens</t>
  </si>
  <si>
    <t xml:space="preserve">Miejsca </t>
  </si>
  <si>
    <t>teriary</t>
  </si>
  <si>
    <t>a–c Including: a – special job-training schools, b – supplementary general secondary schools, c – supplementary technical secondary schools and general art schools leading to professional certification. d Concerns children aged 6 attending pre-primary education establishments.</t>
  </si>
  <si>
    <t>PRE-PRIMARY  EDUCATION</t>
  </si>
  <si>
    <t>Placówki</t>
  </si>
  <si>
    <t>Establishments</t>
  </si>
  <si>
    <t>miasta</t>
  </si>
  <si>
    <t>urban areas</t>
  </si>
  <si>
    <t>wieś</t>
  </si>
  <si>
    <t>rural areas</t>
  </si>
  <si>
    <t>Przedszkola</t>
  </si>
  <si>
    <t>Nursery schools</t>
  </si>
  <si>
    <t>Oddziały przedszkolne przy szkołach</t>
  </si>
  <si>
    <t>podstawowych</t>
  </si>
  <si>
    <t>Pre-primary sections of primary schools</t>
  </si>
  <si>
    <t>Zespoły wychowania przedszkolnego</t>
  </si>
  <si>
    <t>Pre-primary education groups</t>
  </si>
  <si>
    <t>Punkty przedszkolne</t>
  </si>
  <si>
    <t>Pre-primary points</t>
  </si>
  <si>
    <t xml:space="preserve">Dzieci </t>
  </si>
  <si>
    <t>Children</t>
  </si>
  <si>
    <t>w tym w wieku: 6 lat</t>
  </si>
  <si>
    <t>of which aged: 6</t>
  </si>
  <si>
    <t>w tym w wieku 6 lat</t>
  </si>
  <si>
    <t>of which aged 6</t>
  </si>
  <si>
    <t>Dzieci w placówkach wychowania</t>
  </si>
  <si>
    <t>Children attending pre-primary education</t>
  </si>
  <si>
    <t>przedszkolnego na 1000 dzieci w wieku:</t>
  </si>
  <si>
    <t>establishments per 1000 children aged:</t>
  </si>
  <si>
    <t>3–6 lat</t>
  </si>
  <si>
    <t>3–6</t>
  </si>
  <si>
    <t>3–5</t>
  </si>
  <si>
    <t>6 lat</t>
  </si>
  <si>
    <t>6</t>
  </si>
  <si>
    <t>5 lat</t>
  </si>
  <si>
    <t>5</t>
  </si>
  <si>
    <t>Dzieci w przedszkolach na:</t>
  </si>
  <si>
    <t>Children attending nursery schools per:</t>
  </si>
  <si>
    <t>1000 dzieci w wieku:</t>
  </si>
  <si>
    <t>1000 children aged:</t>
  </si>
  <si>
    <t>1 przedszkole</t>
  </si>
  <si>
    <t>Nursery school</t>
  </si>
  <si>
    <t>100 miejsc</t>
  </si>
  <si>
    <t>100 places</t>
  </si>
  <si>
    <t>school year excluded only in position pertaining to children by age.</t>
  </si>
  <si>
    <t xml:space="preserve">SCHOOLS  FOR  ADULTS  </t>
  </si>
  <si>
    <t>G R A N D  T O T A L</t>
  </si>
  <si>
    <t xml:space="preserve">Przedszkola  </t>
  </si>
  <si>
    <t xml:space="preserve">w tym specjalne  </t>
  </si>
  <si>
    <t xml:space="preserve">Pre-primary education groups </t>
  </si>
  <si>
    <t xml:space="preserve">Punkty przedszkolne </t>
  </si>
  <si>
    <t xml:space="preserve">Pre-primary points </t>
  </si>
  <si>
    <t>TOTAL</t>
  </si>
  <si>
    <t xml:space="preserve">Zespoły wychowania przedszkolnego </t>
  </si>
  <si>
    <t xml:space="preserve">Oddziały </t>
  </si>
  <si>
    <t>Sections</t>
  </si>
  <si>
    <t>Dzieci</t>
  </si>
  <si>
    <t>PRE-PRIMARY  EDUCATION  ESTABLISHMENTS  BY  GOVERNING  AUTHORITY</t>
  </si>
  <si>
    <t xml:space="preserve">Jednostek samorządu gminy  </t>
  </si>
  <si>
    <t>Gmina's government entities</t>
  </si>
  <si>
    <t xml:space="preserve">Jednostek samorządu powiatu  </t>
  </si>
  <si>
    <t>Powiat's government entities</t>
  </si>
  <si>
    <t xml:space="preserve">Ministra Obrony Narodowej  </t>
  </si>
  <si>
    <t>Minister of National Defence</t>
  </si>
  <si>
    <t>Organizacje społeczne</t>
  </si>
  <si>
    <t xml:space="preserve">Social organizations </t>
  </si>
  <si>
    <t xml:space="preserve">Przedsiębiorstw osób fizycznych  </t>
  </si>
  <si>
    <t>Enterprises of natural persons</t>
  </si>
  <si>
    <t>Wyższe szkoły niepaństwowe</t>
  </si>
  <si>
    <t>Non-public higher schools</t>
  </si>
  <si>
    <t xml:space="preserve">Stowarzyszeń  </t>
  </si>
  <si>
    <t xml:space="preserve">Associations </t>
  </si>
  <si>
    <t>Legal persons – state owned enterprises</t>
  </si>
  <si>
    <t xml:space="preserve">Osoby fizycznej – pracodawcy  </t>
  </si>
  <si>
    <t xml:space="preserve">Natural person – employer </t>
  </si>
  <si>
    <t xml:space="preserve">Spółki prawa handlowego  </t>
  </si>
  <si>
    <t>Commercial companies</t>
  </si>
  <si>
    <t xml:space="preserve">Fundacji  </t>
  </si>
  <si>
    <t xml:space="preserve">Foundations </t>
  </si>
  <si>
    <t>Associations</t>
  </si>
  <si>
    <t xml:space="preserve">Jednostki samorządu gminy  </t>
  </si>
  <si>
    <t>Przedsiębiorstw osób fizycznych</t>
  </si>
  <si>
    <t xml:space="preserve">Przedsiębiorstw osób fizycznych </t>
  </si>
  <si>
    <t>CHILDREN  IN  PRE-PRIMARY  EDUCATION  ESTABLISHMENTS  BY  AGE</t>
  </si>
  <si>
    <r>
      <t xml:space="preserve">Miasta   </t>
    </r>
    <r>
      <rPr>
        <i/>
        <sz val="9"/>
        <rFont val="Arial Narrow"/>
        <family val="2"/>
        <charset val="238"/>
      </rPr>
      <t/>
    </r>
  </si>
  <si>
    <t xml:space="preserve">Urban areas  </t>
  </si>
  <si>
    <t xml:space="preserve">Wieś  </t>
  </si>
  <si>
    <t xml:space="preserve">Rural areas  </t>
  </si>
  <si>
    <r>
      <t xml:space="preserve">Wieś   </t>
    </r>
    <r>
      <rPr>
        <i/>
        <sz val="9"/>
        <rFont val="Arial Narrow"/>
        <family val="2"/>
        <charset val="238"/>
      </rPr>
      <t/>
    </r>
  </si>
  <si>
    <t>CHILDREN  IN  PRE-PRIMARY  EDUCATION  ESTABLISHMENTS  BY  NUMBER  OF  RECEIVED  MEALS</t>
  </si>
  <si>
    <t xml:space="preserve">O G Ó Ł E M   </t>
  </si>
  <si>
    <t>43467</t>
  </si>
  <si>
    <t>3281</t>
  </si>
  <si>
    <t>29401</t>
  </si>
  <si>
    <t>1136</t>
  </si>
  <si>
    <t xml:space="preserve"> T O T A L  </t>
  </si>
  <si>
    <t xml:space="preserve">Miasta  </t>
  </si>
  <si>
    <t>NURSERY  SCHOOLS  AND  DISABLED  CHILDREN   (excluding special nursery schools)</t>
  </si>
  <si>
    <t>PRZEDSZKOLA</t>
  </si>
  <si>
    <t>NURSERY  SCHOOLS</t>
  </si>
  <si>
    <t xml:space="preserve">Integracyjne  </t>
  </si>
  <si>
    <t>Integrated</t>
  </si>
  <si>
    <t xml:space="preserve">Posiadające oddziały integracyjne  </t>
  </si>
  <si>
    <t>Having integrated forms</t>
  </si>
  <si>
    <t>CHILDREN  COVERED  BY  SPECIAL  EDUCATION  IN  PRE-PRIMARY  EDUCATION  ESTABLISHMENTS</t>
  </si>
  <si>
    <t>RODZAJ  NIEPEŁNOSPRAWNOŚCI</t>
  </si>
  <si>
    <t>TYPE  OF  DISABILITY</t>
  </si>
  <si>
    <t xml:space="preserve">Niesłyszące  </t>
  </si>
  <si>
    <t xml:space="preserve">Deaf </t>
  </si>
  <si>
    <t xml:space="preserve">Słabosłyszące  </t>
  </si>
  <si>
    <t>Hard of hearing</t>
  </si>
  <si>
    <t xml:space="preserve">Słabowidzące  </t>
  </si>
  <si>
    <t>Vision impaired</t>
  </si>
  <si>
    <t xml:space="preserve">Z niepełnosprawnością ruchową  </t>
  </si>
  <si>
    <t xml:space="preserve">Impaired motor skills </t>
  </si>
  <si>
    <t xml:space="preserve">Z rozpoznanym autyzmem  </t>
  </si>
  <si>
    <t>With autism</t>
  </si>
  <si>
    <t xml:space="preserve">Z niepełnosprawnością sprzężoną  </t>
  </si>
  <si>
    <t>With multiple disabilitiy</t>
  </si>
  <si>
    <t>SELECTED  DATA  ON  PRIMARY  SCHOOLS</t>
  </si>
  <si>
    <t xml:space="preserve">WYSZCZEGÓLNIENIE </t>
  </si>
  <si>
    <t xml:space="preserve">Filialne  </t>
  </si>
  <si>
    <t xml:space="preserve">Branch </t>
  </si>
  <si>
    <t xml:space="preserve">Sportowe i mistrzostwa sportowego  </t>
  </si>
  <si>
    <t>Sports and athletic</t>
  </si>
  <si>
    <t xml:space="preserve">Specjalne   </t>
  </si>
  <si>
    <t xml:space="preserve">Special </t>
  </si>
  <si>
    <t xml:space="preserve">Publiczne  </t>
  </si>
  <si>
    <t>Public</t>
  </si>
  <si>
    <t xml:space="preserve">miasta  </t>
  </si>
  <si>
    <t xml:space="preserve">wieś  </t>
  </si>
  <si>
    <t xml:space="preserve">Jednostek administracji centralnej (rządowej)  </t>
  </si>
  <si>
    <t>Jednostek samorządu terytorialnego</t>
  </si>
  <si>
    <t>Social organizations and associations</t>
  </si>
  <si>
    <t>SECTIONS  IN  PRIMARY  SCHOOLS  BY  GRADES</t>
  </si>
  <si>
    <t>I</t>
  </si>
  <si>
    <t>II</t>
  </si>
  <si>
    <t>III</t>
  </si>
  <si>
    <t>IV</t>
  </si>
  <si>
    <t>V</t>
  </si>
  <si>
    <t>VI</t>
  </si>
  <si>
    <t xml:space="preserve">Szkoły podstawowe (bez szkół specjalnych)  </t>
  </si>
  <si>
    <t>Primary schools (excluding special schools)</t>
  </si>
  <si>
    <t>Szkoły podstawowe specjalne</t>
  </si>
  <si>
    <t>Special primary schools</t>
  </si>
  <si>
    <t>URBAN  AREAS</t>
  </si>
  <si>
    <t>RURAL  AREAS</t>
  </si>
  <si>
    <t>PUPILS  OF  PRIMARY  SCHOOLS  BY  GRADES  AND  SEX</t>
  </si>
  <si>
    <t xml:space="preserve">Pupils </t>
  </si>
  <si>
    <t xml:space="preserve">w tym dziewczęta  </t>
  </si>
  <si>
    <t>of which girls</t>
  </si>
  <si>
    <t>W klasach:</t>
  </si>
  <si>
    <t>In grades:</t>
  </si>
  <si>
    <t xml:space="preserve">I  </t>
  </si>
  <si>
    <t xml:space="preserve">II  </t>
  </si>
  <si>
    <t xml:space="preserve">III  </t>
  </si>
  <si>
    <t xml:space="preserve">IV  </t>
  </si>
  <si>
    <t xml:space="preserve">V  </t>
  </si>
  <si>
    <t xml:space="preserve">VI  </t>
  </si>
  <si>
    <t>PUPILS  USING  SCHOOL  TRANSPORT  IN  PRIMARY  SCHOOLS  (excluding special schools)</t>
  </si>
  <si>
    <t>Mieszkający w odległości od szkoły:</t>
  </si>
  <si>
    <t>Living at a distance of:</t>
  </si>
  <si>
    <t xml:space="preserve">powyżej 3 km do 5 km </t>
  </si>
  <si>
    <t xml:space="preserve">over 3 up to 5 km </t>
  </si>
  <si>
    <t>od 4 km do 5 km</t>
  </si>
  <si>
    <t xml:space="preserve">powyżej 5 km do 10 km   </t>
  </si>
  <si>
    <t xml:space="preserve">over 5 up to 10 km </t>
  </si>
  <si>
    <t xml:space="preserve">powyżej 10 km </t>
  </si>
  <si>
    <t>over 10 km from school</t>
  </si>
  <si>
    <t xml:space="preserve">    w klasach:</t>
  </si>
  <si>
    <t>in grades:</t>
  </si>
  <si>
    <t xml:space="preserve">I   </t>
  </si>
  <si>
    <t xml:space="preserve">a Including branch schools, sports schools and athletic schools, general art schools without professional certification simultaneously conducting the primary school programme. </t>
  </si>
  <si>
    <t>PUPILS  WITH  SPECIAL  EDUCATIONAL  NEEDS  IN  PRIMARY  SCHOOLS  (excluding special schools)</t>
  </si>
  <si>
    <t xml:space="preserve">specjalnych   </t>
  </si>
  <si>
    <t xml:space="preserve">W tym uczniowie indywidualnie nauczani  </t>
  </si>
  <si>
    <t xml:space="preserve">Of which pupils taught on one-to-one basis </t>
  </si>
  <si>
    <t>PUPILS  COVERED  BY  SPECIAL  EDUCATION  IN  PRIMARY  SCHOOLS  BY  TYPE  OF  DISABILITY</t>
  </si>
  <si>
    <t xml:space="preserve">Uczniowie niepełnosprawni  </t>
  </si>
  <si>
    <t xml:space="preserve">niesłyszący     </t>
  </si>
  <si>
    <t xml:space="preserve">słabosłyszący   </t>
  </si>
  <si>
    <t xml:space="preserve">niewidomi  </t>
  </si>
  <si>
    <t>blind</t>
  </si>
  <si>
    <t xml:space="preserve">słabowidzący  </t>
  </si>
  <si>
    <t>vision impaired</t>
  </si>
  <si>
    <t xml:space="preserve">z niepełnosprawnością ruchową  </t>
  </si>
  <si>
    <t>with impaired motor skills</t>
  </si>
  <si>
    <t>z upośledzeniem umysłowym w stopniu:</t>
  </si>
  <si>
    <t>with intellectual disablity:</t>
  </si>
  <si>
    <t xml:space="preserve">lekkim  </t>
  </si>
  <si>
    <t>slight</t>
  </si>
  <si>
    <t xml:space="preserve">umiarkowanym lub znacznym  </t>
  </si>
  <si>
    <t>moderate or severe</t>
  </si>
  <si>
    <t xml:space="preserve">z autyzmem  </t>
  </si>
  <si>
    <t>with autism</t>
  </si>
  <si>
    <t>z niepełnosprawnościami sprzężonymi</t>
  </si>
  <si>
    <t>with multiple disability</t>
  </si>
  <si>
    <t xml:space="preserve">niedostosowani społecznie  </t>
  </si>
  <si>
    <t xml:space="preserve">zagrożeni niedostosowaniem społecznym </t>
  </si>
  <si>
    <t>threatened with social maladjustment</t>
  </si>
  <si>
    <t xml:space="preserve">z zaburzeniami zachowania  </t>
  </si>
  <si>
    <t>with behavioural disorders</t>
  </si>
  <si>
    <t xml:space="preserve">z zaburzeniami psychicznymi  </t>
  </si>
  <si>
    <t>with psychic disorders</t>
  </si>
  <si>
    <t xml:space="preserve">przewlekle chorzy  </t>
  </si>
  <si>
    <t xml:space="preserve">Dydaktyczno-wyrównawczych  </t>
  </si>
  <si>
    <t>Didactic-compensatory</t>
  </si>
  <si>
    <t xml:space="preserve">Korekcyjno-kompensacyjnych  </t>
  </si>
  <si>
    <t>Corrective-compensatory</t>
  </si>
  <si>
    <t xml:space="preserve">Logopedycznych  </t>
  </si>
  <si>
    <t>Speech therapy</t>
  </si>
  <si>
    <t xml:space="preserve">Socjoterapeutycznych  </t>
  </si>
  <si>
    <t>PUPILS  ATTENDING  EXTRACURRICULAR  ACTIVITIES  IN  PRIMARY  SCHOOLS (excluding special schools)</t>
  </si>
  <si>
    <t xml:space="preserve">Children and youth being subject to compulsory schooling </t>
  </si>
  <si>
    <t xml:space="preserve">Dzieci spełniające obowiązek szkolny  </t>
  </si>
  <si>
    <t>Children subject to compulsory schooling</t>
  </si>
  <si>
    <t xml:space="preserve">w szkole, w obwodzie której uczeń mieszka  </t>
  </si>
  <si>
    <t>in district school proper to the pupil’s place of living</t>
  </si>
  <si>
    <t xml:space="preserve">w innych szkołach  </t>
  </si>
  <si>
    <t>in other schools</t>
  </si>
  <si>
    <t xml:space="preserve">poza szkołą za zgodą dyrektora  </t>
  </si>
  <si>
    <t>outside school with the consent of director</t>
  </si>
  <si>
    <t>by attending school at a Polish diplomatic post</t>
  </si>
  <si>
    <t xml:space="preserve">przez uczęszczanie do szkoły w innym kraju </t>
  </si>
  <si>
    <t>by attending a foreign school abroad</t>
  </si>
  <si>
    <t>Dzieci nie spełniające obowiązku szkolnego z powodu</t>
  </si>
  <si>
    <t>Children not subject to compulsory schooling because of</t>
  </si>
  <si>
    <t>postponement</t>
  </si>
  <si>
    <t xml:space="preserve">z innej przyczyny   </t>
  </si>
  <si>
    <t xml:space="preserve">for another reason </t>
  </si>
  <si>
    <t xml:space="preserve">SELECTED  DATA  ON  LOWER  SECONDARY  SCHOOLS </t>
  </si>
  <si>
    <t>LOWER  SECONDARY  SCHOOLS</t>
  </si>
  <si>
    <t xml:space="preserve">Z oddziałami przysposabiającymi do pracy </t>
  </si>
  <si>
    <t>With job-training sections</t>
  </si>
  <si>
    <t xml:space="preserve">Specjalne  </t>
  </si>
  <si>
    <r>
      <t xml:space="preserve">Publiczne </t>
    </r>
    <r>
      <rPr>
        <i/>
        <sz val="9"/>
        <rFont val="Arial Narrow"/>
        <family val="2"/>
        <charset val="238"/>
      </rPr>
      <t/>
    </r>
  </si>
  <si>
    <r>
      <t xml:space="preserve">miasta   </t>
    </r>
    <r>
      <rPr>
        <i/>
        <sz val="9"/>
        <rFont val="Arial Narrow"/>
        <family val="2"/>
        <charset val="238"/>
      </rPr>
      <t/>
    </r>
  </si>
  <si>
    <r>
      <t xml:space="preserve">wieś    </t>
    </r>
    <r>
      <rPr>
        <i/>
        <sz val="9"/>
        <rFont val="Arial Narrow"/>
        <family val="2"/>
        <charset val="238"/>
      </rPr>
      <t/>
    </r>
  </si>
  <si>
    <t>Niepubliczne z uprawnieniami szkoły publicznej</t>
  </si>
  <si>
    <t xml:space="preserve">O G Ó Ł E M </t>
  </si>
  <si>
    <t xml:space="preserve">Jednostek administracji centralnej </t>
  </si>
  <si>
    <t>Central administration entities</t>
  </si>
  <si>
    <t>Organizacji społecznych i stowarzyszeń</t>
  </si>
  <si>
    <t>SECTIONS  IN  LOWER  SECONDARY  SCHOOLS  BY  GRADES</t>
  </si>
  <si>
    <t xml:space="preserve">Gimnazja (bez szkół specjalnych) </t>
  </si>
  <si>
    <t>Lower secondary schools (excluding special schools)</t>
  </si>
  <si>
    <t xml:space="preserve">Gimnazja specjalne  </t>
  </si>
  <si>
    <t>Special lower secondary schools</t>
  </si>
  <si>
    <t>Gimnazja (bez szkół specjalnych)</t>
  </si>
  <si>
    <t>Special lower secondary shools</t>
  </si>
  <si>
    <t>STUDENTS  OF  LOWER  SECONDARY  SCHOOLS  BY  GRADES  AND  SEX</t>
  </si>
  <si>
    <t xml:space="preserve">Students </t>
  </si>
  <si>
    <t xml:space="preserve">od 4 km do 5 km </t>
  </si>
  <si>
    <t>powyżej 5 km do 10 km</t>
  </si>
  <si>
    <t xml:space="preserve">over 10 km from school </t>
  </si>
  <si>
    <t>a Including sports schools and athletic schools, schools with job-training sections and bilingual lower secondary schools.</t>
  </si>
  <si>
    <t>Uczniowie niepełnosprawni w klasach (oddziałach)</t>
  </si>
  <si>
    <t>Disabled students in grades (sections)</t>
  </si>
  <si>
    <t>specjalnych</t>
  </si>
  <si>
    <t>integracyjnych</t>
  </si>
  <si>
    <t>ogólnodostępnych</t>
  </si>
  <si>
    <t xml:space="preserve"> STUDENTS  COVERED  BY  SPECIAL  EDUCATION  IN  LOWER  SECONDARY  SCHOOLS  BY  TYPE  OF  DISABILITY</t>
  </si>
  <si>
    <t xml:space="preserve">Disabled students </t>
  </si>
  <si>
    <t xml:space="preserve">niesłyszący  </t>
  </si>
  <si>
    <t>deaf</t>
  </si>
  <si>
    <t xml:space="preserve">słabosłyszący  </t>
  </si>
  <si>
    <t>hard of hearing</t>
  </si>
  <si>
    <t>with intellectual disability:</t>
  </si>
  <si>
    <t xml:space="preserve">zagrożeni uzależnieniem  </t>
  </si>
  <si>
    <t>with addiction</t>
  </si>
  <si>
    <t>Youth being subject to compulsory schooling</t>
  </si>
  <si>
    <t xml:space="preserve">Młodzież spełniająca obowiązek szkolny </t>
  </si>
  <si>
    <t>Youth subject to compulsory schooling</t>
  </si>
  <si>
    <t xml:space="preserve">w szkole, w obwodzie której uczeń mieszka </t>
  </si>
  <si>
    <t xml:space="preserve">in district school proper to the student’s place of living </t>
  </si>
  <si>
    <t xml:space="preserve">    w innych szkołach </t>
  </si>
  <si>
    <t xml:space="preserve">    poza szkołą za zgodą dyrektora </t>
  </si>
  <si>
    <t xml:space="preserve">przez uczęszczanie do szkoły w innym kraju  </t>
  </si>
  <si>
    <t xml:space="preserve">Młodzież nie spełniająca obowiązku szkolnego </t>
  </si>
  <si>
    <t>Youth not subject to compulsory schooling</t>
  </si>
  <si>
    <t>a Excluding doctoral students of the Medical Centre for Postgraduate Education, scientific facilities of the Polish Academy of Sciences as well as research institutes.</t>
  </si>
  <si>
    <t>a, b Iincluding: a – supplementary general secondary schools, b – supplementary technical secondary schools.</t>
  </si>
  <si>
    <r>
      <t xml:space="preserve">O G Ó Ł E M    </t>
    </r>
    <r>
      <rPr>
        <i/>
        <sz val="9"/>
        <color theme="1"/>
        <rFont val="Arial Narrow"/>
        <family val="2"/>
        <charset val="238"/>
      </rPr>
      <t/>
    </r>
  </si>
  <si>
    <r>
      <t xml:space="preserve">Bursy   </t>
    </r>
    <r>
      <rPr>
        <i/>
        <sz val="9"/>
        <color theme="1"/>
        <rFont val="Arial Narrow"/>
        <family val="2"/>
        <charset val="238"/>
      </rPr>
      <t/>
    </r>
  </si>
  <si>
    <t>a In case of commonly used computers by a few schools – presented only once. b Including supplementary. c It concerns schools of day education.</t>
  </si>
  <si>
    <r>
      <t xml:space="preserve">Stan w dniu 31 XII      </t>
    </r>
    <r>
      <rPr>
        <i/>
        <sz val="9"/>
        <color theme="1"/>
        <rFont val="Calibri"/>
        <family val="2"/>
        <charset val="238"/>
        <scheme val="minor"/>
      </rPr>
      <t xml:space="preserve"> As of 31 XII</t>
    </r>
  </si>
  <si>
    <r>
      <t xml:space="preserve">Ogółem </t>
    </r>
    <r>
      <rPr>
        <i/>
        <sz val="9"/>
        <color theme="1"/>
        <rFont val="Calibri"/>
        <family val="2"/>
        <charset val="238"/>
        <scheme val="minor"/>
      </rPr>
      <t>Total</t>
    </r>
  </si>
  <si>
    <r>
      <t xml:space="preserve">3 lata  </t>
    </r>
    <r>
      <rPr>
        <i/>
        <sz val="9"/>
        <color theme="1"/>
        <rFont val="Calibri"/>
        <family val="2"/>
        <charset val="238"/>
        <scheme val="minor"/>
      </rPr>
      <t>years</t>
    </r>
  </si>
  <si>
    <r>
      <t xml:space="preserve">WYSZCZEGÓLNIENIE                                                             </t>
    </r>
    <r>
      <rPr>
        <i/>
        <sz val="9"/>
        <color theme="1"/>
        <rFont val="Calibri"/>
        <family val="2"/>
        <charset val="238"/>
        <scheme val="minor"/>
      </rPr>
      <t xml:space="preserve">   SPECIFICATION</t>
    </r>
  </si>
  <si>
    <r>
      <t xml:space="preserve">Wiek 
</t>
    </r>
    <r>
      <rPr>
        <i/>
        <sz val="9"/>
        <color theme="1"/>
        <rFont val="Calibri"/>
        <family val="2"/>
        <charset val="238"/>
        <scheme val="minor"/>
      </rPr>
      <t>Age</t>
    </r>
  </si>
  <si>
    <r>
      <t xml:space="preserve">w tym
</t>
    </r>
    <r>
      <rPr>
        <i/>
        <sz val="9"/>
        <color theme="1"/>
        <rFont val="Calibri"/>
        <family val="2"/>
        <charset val="238"/>
        <scheme val="minor"/>
      </rPr>
      <t>of which</t>
    </r>
  </si>
  <si>
    <r>
      <t xml:space="preserve">Polska 
</t>
    </r>
    <r>
      <rPr>
        <i/>
        <sz val="9"/>
        <rFont val="Calibri"/>
        <family val="2"/>
        <charset val="238"/>
        <scheme val="minor"/>
      </rPr>
      <t>Poland</t>
    </r>
  </si>
  <si>
    <r>
      <rPr>
        <sz val="9"/>
        <rFont val="Calibri"/>
        <family val="2"/>
        <charset val="238"/>
        <scheme val="minor"/>
      </rPr>
      <t>w liczbach bezwzględnych</t>
    </r>
    <r>
      <rPr>
        <i/>
        <sz val="9"/>
        <rFont val="Calibri"/>
        <family val="2"/>
        <charset val="238"/>
        <scheme val="minor"/>
      </rPr>
      <t xml:space="preserve">
in absolute numbers</t>
    </r>
  </si>
  <si>
    <r>
      <t>Technika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</si>
  <si>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zasadnicze zawodowe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</si>
  <si>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licea ogólnokształcące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</si>
  <si>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Dotyczy dzieci w wieku 6 lat objętych obowiązkowym rocznym przygotowaniem przedszkolnym w oddziałach przedszkolnych przy szkołach podstawowych i przedszkolach.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Dające uprawnienia zawodowe.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Łącznie z uzupułniajacymi.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</si>
  <si>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</si>
  <si>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W wieku    </t>
    </r>
    <r>
      <rPr>
        <i/>
        <sz val="9"/>
        <rFont val="Calibri"/>
        <family val="2"/>
        <charset val="238"/>
        <scheme val="minor"/>
      </rPr>
      <t>At age</t>
    </r>
  </si>
  <si>
    <r>
      <t xml:space="preserve">Grupy wieku
</t>
    </r>
    <r>
      <rPr>
        <i/>
        <sz val="9"/>
        <rFont val="Calibri"/>
        <family val="2"/>
        <charset val="238"/>
        <scheme val="minor"/>
      </rPr>
      <t>Age groups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</si>
  <si>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</si>
  <si>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mężczyźni
</t>
    </r>
    <r>
      <rPr>
        <i/>
        <sz val="9"/>
        <rFont val="Calibri"/>
        <family val="2"/>
        <charset val="238"/>
        <scheme val="minor"/>
      </rPr>
      <t>males</t>
    </r>
  </si>
  <si>
    <r>
      <t xml:space="preserve">kobiety
</t>
    </r>
    <r>
      <rPr>
        <i/>
        <sz val="9"/>
        <rFont val="Calibri"/>
        <family val="2"/>
        <charset val="238"/>
        <scheme val="minor"/>
      </rPr>
      <t>females</t>
    </r>
  </si>
  <si>
    <r>
      <t xml:space="preserve">w %     </t>
    </r>
    <r>
      <rPr>
        <i/>
        <sz val="9"/>
        <rFont val="Calibri"/>
        <family val="2"/>
        <charset val="238"/>
        <scheme val="minor"/>
      </rPr>
      <t>in %</t>
    </r>
  </si>
  <si>
    <r>
      <t>a–c</t>
    </r>
    <r>
      <rPr>
        <sz val="8"/>
        <rFont val="Calibri"/>
        <family val="2"/>
        <charset val="238"/>
        <scheme val="minor"/>
      </rPr>
      <t xml:space="preserve"> Łącznie ze szkołami: </t>
    </r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– specjalnymi przysposabiającymi do pracy,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– uzupełniającymi liceami ogólnokształcącymi,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– technikami uzupełniającymi i artystycznymi ogólnokształcącymi dającymi uprawnienia zawodowe. </t>
    </r>
    <r>
      <rPr>
        <i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 xml:space="preserve"> Dotyczy dzieci w wieku 6 lat objętych edukacją w placówkach wychowania przedszkolnego.</t>
    </r>
  </si>
  <si>
    <t>19–24</t>
  </si>
  <si>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Za lata 2005–2009 dane demograficzne na bazie NSP’2002, zaś za lata 2010–2013 dane demograficzne na bazie NSP’2011.</t>
    </r>
  </si>
  <si>
    <t>a For years 2005–2009 demographic data based on 2002 census results, for years 2010−2013 demographic data based on 2011 census results.</t>
  </si>
  <si>
    <r>
      <t xml:space="preserve">a Concerns children aged 6 included in an obligatory 1 year pre-primary education in pre-primary sections in primary schools and in nursery schools. b Leading to professional certification. c Including </t>
    </r>
    <r>
      <rPr>
        <i/>
        <sz val="8"/>
        <rFont val="Calibri"/>
        <family val="2"/>
        <charset val="238"/>
        <scheme val="minor"/>
      </rPr>
      <t>supplementary general secondary.</t>
    </r>
  </si>
  <si>
    <t>SCHOOLS  IN  THE  SCHOOL  SYSTEM  BY  LEVEL  OF  EDUCATION</t>
  </si>
  <si>
    <t>SCHOOLS  BY  SCHOOL  GOVERNING  AUTHORITY</t>
  </si>
  <si>
    <t>abc Including: a – special job-training schools; b – supplementary general secondary schools;  c – supplementary technical secondary schools and general art schools leading to professional certification.</t>
  </si>
  <si>
    <r>
      <t xml:space="preserve">Szkoły podstawowe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</si>
  <si>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Gimnazja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</si>
  <si>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Licea profilowane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</si>
  <si>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Szkoły policealne </t>
    </r>
    <r>
      <rPr>
        <sz val="9"/>
        <rFont val="Calibri"/>
        <family val="2"/>
        <charset val="238"/>
        <scheme val="minor"/>
      </rPr>
      <t xml:space="preserve"> </t>
    </r>
    <r>
      <rPr>
        <b/>
        <sz val="9"/>
        <rFont val="Calibri"/>
        <family val="2"/>
        <charset val="238"/>
        <scheme val="minor"/>
      </rPr>
      <t xml:space="preserve"> </t>
    </r>
  </si>
  <si>
    <r>
      <t xml:space="preserve">Szkoły dla dorosłych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</si>
  <si>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W % ogółu uczniów w danym typie szkoły
</t>
    </r>
    <r>
      <rPr>
        <i/>
        <sz val="9"/>
        <rFont val="Calibri"/>
        <family val="2"/>
        <charset val="238"/>
        <scheme val="minor"/>
      </rPr>
      <t>In % of all pupils and students in given type of school</t>
    </r>
  </si>
  <si>
    <r>
      <t xml:space="preserve">podstawowych
</t>
    </r>
    <r>
      <rPr>
        <i/>
        <sz val="9"/>
        <rFont val="Calibri"/>
        <family val="2"/>
        <charset val="238"/>
        <scheme val="minor"/>
      </rPr>
      <t>primary</t>
    </r>
  </si>
  <si>
    <r>
      <t xml:space="preserve">gimnazjach
</t>
    </r>
    <r>
      <rPr>
        <i/>
        <sz val="9"/>
        <rFont val="Calibri"/>
        <family val="2"/>
        <charset val="238"/>
        <scheme val="minor"/>
      </rPr>
      <t>lower secondary</t>
    </r>
  </si>
  <si>
    <r>
      <t xml:space="preserve">liceach profilowanych
</t>
    </r>
    <r>
      <rPr>
        <i/>
        <sz val="9"/>
        <rFont val="Calibri"/>
        <family val="2"/>
        <charset val="238"/>
        <scheme val="minor"/>
      </rPr>
      <t>specialized secondary</t>
    </r>
  </si>
  <si>
    <r>
      <rPr>
        <sz val="9"/>
        <rFont val="Calibri"/>
        <family val="2"/>
        <charset val="238"/>
        <scheme val="minor"/>
      </rPr>
      <t>ogółem</t>
    </r>
    <r>
      <rPr>
        <i/>
        <sz val="9"/>
        <rFont val="Calibri"/>
        <family val="2"/>
        <charset val="238"/>
        <scheme val="minor"/>
      </rPr>
      <t xml:space="preserve">
total</t>
    </r>
  </si>
  <si>
    <r>
      <t xml:space="preserve">miasta
</t>
    </r>
    <r>
      <rPr>
        <i/>
        <sz val="9"/>
        <rFont val="Calibri"/>
        <family val="2"/>
        <charset val="238"/>
        <scheme val="minor"/>
      </rPr>
      <t>urban areas</t>
    </r>
  </si>
  <si>
    <r>
      <t xml:space="preserve">wieś
</t>
    </r>
    <r>
      <rPr>
        <i/>
        <sz val="9"/>
        <rFont val="Calibri"/>
        <family val="2"/>
        <charset val="238"/>
        <scheme val="minor"/>
      </rPr>
      <t>rural areas</t>
    </r>
  </si>
  <si>
    <r>
      <t>STRUCTURE  OF  STUDENTS  OBLIGATORILY  STUDYING  FOREIGN  LANGUAGES  IN  SCHOOLS  FOR  ADULTS</t>
    </r>
    <r>
      <rPr>
        <sz val="10"/>
        <rFont val="Calibri"/>
        <family val="2"/>
        <charset val="238"/>
        <scheme val="minor"/>
      </rPr>
      <t xml:space="preserve">  </t>
    </r>
  </si>
  <si>
    <r>
      <t xml:space="preserve">policealnych
</t>
    </r>
    <r>
      <rPr>
        <i/>
        <sz val="9"/>
        <rFont val="Calibri"/>
        <family val="2"/>
        <charset val="238"/>
        <scheme val="minor"/>
      </rPr>
      <t>post-secondary</t>
    </r>
  </si>
  <si>
    <r>
      <t>Rosyjski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</t>
    </r>
  </si>
  <si>
    <t>ab Including: a – supplementary general secondary schools; b – supplementary technical secondary schools.</t>
  </si>
  <si>
    <r>
      <t xml:space="preserve">Ogółem 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</si>
  <si>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L A T A
</t>
    </r>
    <r>
      <rPr>
        <i/>
        <sz val="9"/>
        <color theme="1"/>
        <rFont val="Calibri"/>
        <family val="2"/>
        <charset val="238"/>
        <scheme val="minor"/>
      </rPr>
      <t>Y E A R S</t>
    </r>
    <r>
      <rPr>
        <sz val="9"/>
        <color theme="1"/>
        <rFont val="Calibri"/>
        <family val="2"/>
        <charset val="238"/>
        <scheme val="minor"/>
      </rPr>
      <t xml:space="preserve">
SZKOŁY
</t>
    </r>
    <r>
      <rPr>
        <i/>
        <sz val="9"/>
        <color theme="1"/>
        <rFont val="Calibri"/>
        <family val="2"/>
        <charset val="238"/>
        <scheme val="minor"/>
      </rPr>
      <t>SCHOOLS</t>
    </r>
  </si>
  <si>
    <r>
      <t xml:space="preserve">Szkoły posiadające komputery w % danej grupy szkół
</t>
    </r>
    <r>
      <rPr>
        <i/>
        <sz val="9"/>
        <rFont val="Calibri"/>
        <family val="2"/>
        <charset val="238"/>
        <scheme val="minor"/>
      </rPr>
      <t xml:space="preserve">Schools equipped with personal computers in % of a given group of schools </t>
    </r>
  </si>
  <si>
    <r>
      <t xml:space="preserve">Pracownie komputerowe
</t>
    </r>
    <r>
      <rPr>
        <i/>
        <sz val="9"/>
        <rFont val="Calibri"/>
        <family val="2"/>
        <charset val="238"/>
        <scheme val="minor"/>
      </rPr>
      <t>Computer laboratory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</si>
  <si>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grand total</t>
    </r>
  </si>
  <si>
    <r>
      <t xml:space="preserve">w tym przeznaczone do użytku uczniów
</t>
    </r>
    <r>
      <rPr>
        <i/>
        <sz val="9"/>
        <rFont val="Calibri"/>
        <family val="2"/>
        <charset val="238"/>
        <scheme val="minor"/>
      </rPr>
      <t>of which used by pupils and youth</t>
    </r>
  </si>
  <si>
    <r>
      <t xml:space="preserve">razem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</si>
  <si>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w tym z dostępem do Internetu
</t>
    </r>
    <r>
      <rPr>
        <i/>
        <sz val="9"/>
        <rFont val="Calibri"/>
        <family val="2"/>
        <charset val="238"/>
        <scheme val="minor"/>
      </rPr>
      <t>of which with Internet access</t>
    </r>
  </si>
  <si>
    <r>
      <t xml:space="preserve">w tym szerokopasmowy
</t>
    </r>
    <r>
      <rPr>
        <i/>
        <sz val="9"/>
        <rFont val="Calibri"/>
        <family val="2"/>
        <charset val="238"/>
        <scheme val="minor"/>
      </rPr>
      <t>of which broadband connection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</si>
  <si>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W przypadku wspólnego użytkowania komputerów przez kilka szkół – wykazane tylko raz.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Łącznie z uzupełniającymi.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Dotyczy szkół działających w formie dziennej.</t>
    </r>
  </si>
  <si>
    <r>
      <t xml:space="preserve">uczniowie
</t>
    </r>
    <r>
      <rPr>
        <i/>
        <sz val="9"/>
        <rFont val="Calibri"/>
        <family val="2"/>
        <charset val="238"/>
        <scheme val="minor"/>
      </rPr>
      <t>pupils and students</t>
    </r>
  </si>
  <si>
    <r>
      <t xml:space="preserve">absolwenci
</t>
    </r>
    <r>
      <rPr>
        <i/>
        <sz val="9"/>
        <rFont val="Calibri"/>
        <family val="2"/>
        <charset val="238"/>
        <scheme val="minor"/>
      </rPr>
      <t>graduates</t>
    </r>
  </si>
  <si>
    <r>
      <t>SPECJALNE  OŚRODKI  SZKOLNO-WYCHOWAWCZE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</si>
  <si>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>OŚRODKI  REWALIDACYJNO-WYCHOWAWCZE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</si>
  <si>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>a</t>
    </r>
    <r>
      <rPr>
        <sz val="8"/>
        <rFont val="Calibri"/>
        <family val="2"/>
        <charset val="238"/>
        <scheme val="minor"/>
      </rPr>
      <t xml:space="preserve"> Stan w dniu 31 X.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W latach 2012 i 2013 dotyczy wychowanków z niepełnosprawnością ruchową i afazją.</t>
    </r>
  </si>
  <si>
    <r>
      <t xml:space="preserve">ogółem            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</si>
  <si>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informatycznych     
</t>
    </r>
    <r>
      <rPr>
        <i/>
        <sz val="9"/>
        <rFont val="Calibri"/>
        <family val="2"/>
        <charset val="238"/>
        <scheme val="minor"/>
      </rPr>
      <t>computer science</t>
    </r>
  </si>
  <si>
    <r>
      <t xml:space="preserve">technicznych         
</t>
    </r>
    <r>
      <rPr>
        <i/>
        <sz val="9"/>
        <rFont val="Calibri"/>
        <family val="2"/>
        <charset val="238"/>
        <scheme val="minor"/>
      </rPr>
      <t>technical</t>
    </r>
  </si>
  <si>
    <r>
      <t xml:space="preserve">artystycznych     
</t>
    </r>
    <r>
      <rPr>
        <i/>
        <sz val="9"/>
        <rFont val="Calibri"/>
        <family val="2"/>
        <charset val="238"/>
        <scheme val="minor"/>
      </rPr>
      <t>arts</t>
    </r>
  </si>
  <si>
    <r>
      <t xml:space="preserve">sportowych     
</t>
    </r>
    <r>
      <rPr>
        <i/>
        <sz val="9"/>
        <rFont val="Calibri"/>
        <family val="2"/>
        <charset val="238"/>
        <scheme val="minor"/>
      </rPr>
      <t>sports</t>
    </r>
  </si>
  <si>
    <r>
      <t xml:space="preserve">turystyczno-krajoznawczych     
</t>
    </r>
    <r>
      <rPr>
        <i/>
        <sz val="9"/>
        <rFont val="Calibri"/>
        <family val="2"/>
        <charset val="238"/>
        <scheme val="minor"/>
      </rPr>
      <t>tourist and sightseeing</t>
    </r>
  </si>
  <si>
    <r>
      <t xml:space="preserve">innych     
</t>
    </r>
    <r>
      <rPr>
        <i/>
        <sz val="9"/>
        <rFont val="Calibri"/>
        <family val="2"/>
        <charset val="238"/>
        <scheme val="minor"/>
      </rPr>
      <t>others</t>
    </r>
  </si>
  <si>
    <r>
      <t xml:space="preserve">O G Ó Ł E M </t>
    </r>
    <r>
      <rPr>
        <sz val="9"/>
        <rFont val="Calibri"/>
        <family val="2"/>
        <charset val="238"/>
        <scheme val="minor"/>
      </rPr>
      <t xml:space="preserve"> </t>
    </r>
  </si>
  <si>
    <t xml:space="preserve">a In 2005 – as of 31 X, since 2009 – as of 30 IX. b Systematic participation in extracurricular activities in period from 1 X (in 2005 – from 1 XI) of the year preceding the surveyed year to 30 IX (in 2005 – to 31 X) of the surveyed year. c Until 2007 called scientific.                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</si>
  <si>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W 2005 r. – stan w dniu 31 X, od 2009 r. – stan w dniu 30 IX.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Biorący systematyczny udział w pracy kół w okresie od 1 X (w 2005 r. – od 1 XI) roku poprzedzającego rok badany – do 30 IX (w 2005 r. – do 31 X) roku badanego.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Do 2007 r. nazywane naukowymi.             </t>
    </r>
  </si>
  <si>
    <r>
      <t xml:space="preserve">W kołach (klubach, zespołach)     </t>
    </r>
    <r>
      <rPr>
        <i/>
        <sz val="9"/>
        <rFont val="Calibri"/>
        <family val="2"/>
        <charset val="238"/>
        <scheme val="minor"/>
      </rPr>
      <t>In school interest groups (clubs, teams)</t>
    </r>
  </si>
  <si>
    <r>
      <t xml:space="preserve">W tym stypendia     
</t>
    </r>
    <r>
      <rPr>
        <i/>
        <sz val="9"/>
        <rFont val="Calibri"/>
        <family val="2"/>
        <charset val="238"/>
        <scheme val="minor"/>
      </rPr>
      <t>Of which scholarships</t>
    </r>
  </si>
  <si>
    <r>
      <t xml:space="preserve">z ogółem liczby stypendia wypłacane z budżetu państwa lub jednostki samorządu terytorialnego
</t>
    </r>
    <r>
      <rPr>
        <i/>
        <sz val="9"/>
        <rFont val="Calibri"/>
        <family val="2"/>
        <charset val="238"/>
        <scheme val="minor"/>
      </rPr>
      <t>of total number scholarships paid from State Budget or local self-government entity budget</t>
    </r>
  </si>
  <si>
    <r>
      <t xml:space="preserve">O G Ó Ł E M </t>
    </r>
    <r>
      <rPr>
        <sz val="9"/>
        <rFont val="Calibri"/>
        <family val="2"/>
        <charset val="238"/>
        <scheme val="minor"/>
      </rPr>
      <t xml:space="preserve"> </t>
    </r>
    <r>
      <rPr>
        <b/>
        <sz val="9"/>
        <rFont val="Calibri"/>
        <family val="2"/>
        <charset val="238"/>
        <scheme val="minor"/>
      </rPr>
      <t xml:space="preserve"> </t>
    </r>
  </si>
  <si>
    <r>
      <t xml:space="preserve">Stypendia ogółem
</t>
    </r>
    <r>
      <rPr>
        <i/>
        <sz val="9"/>
        <rFont val="Calibri"/>
        <family val="2"/>
        <charset val="238"/>
        <scheme val="minor"/>
      </rPr>
      <t>Scholarships – total</t>
    </r>
  </si>
  <si>
    <r>
      <t xml:space="preserve">za wyniki w nauce lub osiągnięcia sportowe 
</t>
    </r>
    <r>
      <rPr>
        <i/>
        <sz val="9"/>
        <rFont val="Calibri"/>
        <family val="2"/>
        <charset val="238"/>
        <scheme val="minor"/>
      </rPr>
      <t>for archivements in learning or sports</t>
    </r>
  </si>
  <si>
    <r>
      <t xml:space="preserve">Prezesa Rady Ministrów 
</t>
    </r>
    <r>
      <rPr>
        <i/>
        <sz val="9"/>
        <rFont val="Calibri"/>
        <family val="2"/>
        <charset val="238"/>
        <scheme val="minor"/>
      </rPr>
      <t>Prime Minister</t>
    </r>
  </si>
  <si>
    <r>
      <t xml:space="preserve">Placówki     </t>
    </r>
    <r>
      <rPr>
        <i/>
        <sz val="9"/>
        <rFont val="Calibri"/>
        <family val="2"/>
        <charset val="238"/>
        <scheme val="minor"/>
      </rPr>
      <t xml:space="preserve"> 
Establishments</t>
    </r>
  </si>
  <si>
    <r>
      <t xml:space="preserve">Miejsca 
</t>
    </r>
    <r>
      <rPr>
        <i/>
        <sz val="9"/>
        <rFont val="Calibri"/>
        <family val="2"/>
        <charset val="238"/>
        <scheme val="minor"/>
      </rPr>
      <t>Places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</si>
  <si>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w tym uczniowie (słuchacze)
</t>
    </r>
    <r>
      <rPr>
        <i/>
        <sz val="9"/>
        <rFont val="Calibri"/>
        <family val="2"/>
        <charset val="238"/>
        <scheme val="minor"/>
      </rPr>
      <t>of which students (participants)</t>
    </r>
  </si>
  <si>
    <r>
      <rPr>
        <i/>
        <sz val="9"/>
        <rFont val="Calibri"/>
        <family val="2"/>
        <charset val="238"/>
        <scheme val="minor"/>
      </rPr>
      <t>Dormitories</t>
    </r>
    <r>
      <rPr>
        <sz val="9"/>
        <rFont val="Calibri"/>
        <family val="2"/>
        <charset val="238"/>
        <scheme val="minor"/>
      </rPr>
      <t xml:space="preserve">  </t>
    </r>
  </si>
  <si>
    <t>ab Including: a – supplementary general secondary schools; b – supplementary technical secondary schools and general art schools leading to professional certification.</t>
  </si>
  <si>
    <r>
      <t xml:space="preserve">Świetlice
</t>
    </r>
    <r>
      <rPr>
        <i/>
        <sz val="9"/>
        <rFont val="Calibri"/>
        <family val="2"/>
        <charset val="238"/>
        <scheme val="minor"/>
      </rPr>
      <t>Day-care rooms</t>
    </r>
  </si>
  <si>
    <r>
      <t xml:space="preserve">refundowanych
</t>
    </r>
    <r>
      <rPr>
        <i/>
        <sz val="9"/>
        <rFont val="Calibri"/>
        <family val="2"/>
        <charset val="238"/>
        <scheme val="minor"/>
      </rPr>
      <t>reimboursed</t>
    </r>
  </si>
  <si>
    <r>
      <t xml:space="preserve">O G Ó Ł E M 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</si>
  <si>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DAY-CARE  ROOMS  AND  CANTEENS  IN  SCHOOLS  FOR  CHILDREN  AND  YOUTH  AND  IN  POST-SECONDARY  SCHOOLS  </t>
  </si>
  <si>
    <r>
      <t xml:space="preserve">Gabinety     </t>
    </r>
    <r>
      <rPr>
        <i/>
        <sz val="9"/>
        <rFont val="Calibri"/>
        <family val="2"/>
        <charset val="238"/>
        <scheme val="minor"/>
      </rPr>
      <t>Surgeries and consultancies</t>
    </r>
  </si>
  <si>
    <r>
      <t xml:space="preserve">lekarski
</t>
    </r>
    <r>
      <rPr>
        <i/>
        <sz val="9"/>
        <rFont val="Calibri"/>
        <family val="2"/>
        <charset val="238"/>
        <scheme val="minor"/>
      </rPr>
      <t>doctor's therapist's</t>
    </r>
  </si>
  <si>
    <r>
      <t xml:space="preserve">stomatologiczny
</t>
    </r>
    <r>
      <rPr>
        <i/>
        <sz val="9"/>
        <rFont val="Calibri"/>
        <family val="2"/>
        <charset val="238"/>
        <scheme val="minor"/>
      </rPr>
      <t>dentist's</t>
    </r>
  </si>
  <si>
    <r>
      <t xml:space="preserve">psychologa
</t>
    </r>
    <r>
      <rPr>
        <i/>
        <sz val="9"/>
        <rFont val="Calibri"/>
        <family val="2"/>
        <charset val="238"/>
        <scheme val="minor"/>
      </rPr>
      <t>psychological</t>
    </r>
  </si>
  <si>
    <r>
      <t xml:space="preserve">pedagoga
</t>
    </r>
    <r>
      <rPr>
        <i/>
        <sz val="9"/>
        <rFont val="Calibri"/>
        <family val="2"/>
        <charset val="238"/>
        <scheme val="minor"/>
      </rPr>
      <t>pedagogical</t>
    </r>
  </si>
  <si>
    <r>
      <t xml:space="preserve">logopedy 
</t>
    </r>
    <r>
      <rPr>
        <i/>
        <sz val="9"/>
        <rFont val="Calibri"/>
        <family val="2"/>
        <charset val="238"/>
        <scheme val="minor"/>
      </rPr>
      <t>speech therapist's</t>
    </r>
  </si>
  <si>
    <r>
      <t xml:space="preserve">Podstawowe    </t>
    </r>
    <r>
      <rPr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</t>
    </r>
  </si>
  <si>
    <t>MEDICAL  SURGERIES  AND  PSYCHOLOGICAL  AND  PEDAGOGICAL  CONSULTANCIES  IN  SCHOOLS  FOR  CHILDREN  AND  YOUTH  AND  IN  POST-SECONDARY  SCHOOLS</t>
  </si>
  <si>
    <r>
      <t>Pracownie szkolne
S</t>
    </r>
    <r>
      <rPr>
        <i/>
        <sz val="9"/>
        <rFont val="Calibri"/>
        <family val="2"/>
        <charset val="238"/>
        <scheme val="minor"/>
      </rPr>
      <t>chool laboratories</t>
    </r>
  </si>
  <si>
    <t>SCHOOL FACILITIES  AND  SWIMMING  POOLS  IN  SCHOOLS</t>
  </si>
  <si>
    <r>
      <t xml:space="preserve">WYSZCZEGÓLNIENIE
</t>
    </r>
    <r>
      <rPr>
        <i/>
        <sz val="9"/>
        <rFont val="Calibri"/>
        <family val="2"/>
        <charset val="238"/>
        <scheme val="minor"/>
      </rPr>
      <t>SPECIFICATION</t>
    </r>
  </si>
  <si>
    <r>
      <t xml:space="preserve">Szkoły
</t>
    </r>
    <r>
      <rPr>
        <i/>
        <sz val="9"/>
        <rFont val="Calibri"/>
        <family val="2"/>
        <charset val="238"/>
        <scheme val="minor"/>
      </rPr>
      <t>Schools</t>
    </r>
  </si>
  <si>
    <r>
      <t xml:space="preserve">Oddziały
</t>
    </r>
    <r>
      <rPr>
        <i/>
        <sz val="9"/>
        <rFont val="Calibri"/>
        <family val="2"/>
        <charset val="238"/>
        <scheme val="minor"/>
      </rPr>
      <t>Sections</t>
    </r>
  </si>
  <si>
    <r>
      <t xml:space="preserve">Uczniowie
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</si>
  <si>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Absolwenci
</t>
    </r>
    <r>
      <rPr>
        <i/>
        <sz val="9"/>
        <rFont val="Calibri"/>
        <family val="2"/>
        <charset val="238"/>
        <scheme val="minor"/>
      </rPr>
      <t>Graduates</t>
    </r>
  </si>
  <si>
    <r>
      <t xml:space="preserve">w tym kobiety
</t>
    </r>
    <r>
      <rPr>
        <i/>
        <sz val="9"/>
        <rFont val="Calibri"/>
        <family val="2"/>
        <charset val="238"/>
        <scheme val="minor"/>
      </rPr>
      <t>of which females</t>
    </r>
  </si>
  <si>
    <r>
      <t xml:space="preserve">a, b </t>
    </r>
    <r>
      <rPr>
        <sz val="8"/>
        <rFont val="Calibri"/>
        <family val="2"/>
        <charset val="238"/>
        <scheme val="minor"/>
      </rPr>
      <t xml:space="preserve">Łącznie z: </t>
    </r>
    <r>
      <rPr>
        <i/>
        <sz val="8"/>
        <rFont val="Calibri"/>
        <family val="2"/>
        <charset val="238"/>
        <scheme val="minor"/>
      </rPr>
      <t xml:space="preserve">a </t>
    </r>
    <r>
      <rPr>
        <sz val="8"/>
        <rFont val="Calibri"/>
        <family val="2"/>
        <charset val="238"/>
        <scheme val="minor"/>
      </rPr>
      <t>– uzupełniającymi liceami ogólnokształcącymi,</t>
    </r>
    <r>
      <rPr>
        <i/>
        <sz val="8"/>
        <rFont val="Calibri"/>
        <family val="2"/>
        <charset val="238"/>
        <scheme val="minor"/>
      </rPr>
      <t xml:space="preserve"> b</t>
    </r>
    <r>
      <rPr>
        <sz val="8"/>
        <rFont val="Calibri"/>
        <family val="2"/>
        <charset val="238"/>
        <scheme val="minor"/>
      </rPr>
      <t xml:space="preserve"> – technikami uzupełniającymi.</t>
    </r>
  </si>
  <si>
    <r>
      <t xml:space="preserve">w tym otrzymujący stypendia
</t>
    </r>
    <r>
      <rPr>
        <i/>
        <sz val="9"/>
        <rFont val="Calibri"/>
        <family val="2"/>
        <charset val="238"/>
        <scheme val="minor"/>
      </rPr>
      <t>of which scholarships recipients</t>
    </r>
  </si>
  <si>
    <r>
      <t xml:space="preserve">otrzymujący stypendia w % ogółu studentów danej grupy szkół
</t>
    </r>
    <r>
      <rPr>
        <i/>
        <sz val="9"/>
        <rFont val="Calibri"/>
        <family val="2"/>
        <charset val="238"/>
        <scheme val="minor"/>
      </rPr>
      <t>scholarship recipients in % of total students of a given group of schools</t>
    </r>
  </si>
  <si>
    <r>
      <t xml:space="preserve">socjalne
</t>
    </r>
    <r>
      <rPr>
        <i/>
        <sz val="9"/>
        <rFont val="Calibri"/>
        <family val="2"/>
        <charset val="238"/>
        <scheme val="minor"/>
      </rPr>
      <t>social</t>
    </r>
  </si>
  <si>
    <r>
      <t xml:space="preserve">rektora dla najlepszych studentów
</t>
    </r>
    <r>
      <rPr>
        <i/>
        <sz val="9"/>
        <rFont val="Calibri"/>
        <family val="2"/>
        <charset val="238"/>
        <scheme val="minor"/>
      </rPr>
      <t>vice-chancellor to the best students</t>
    </r>
  </si>
  <si>
    <r>
      <t xml:space="preserve">a </t>
    </r>
    <r>
      <rPr>
        <sz val="8"/>
        <rFont val="Calibri"/>
        <family val="2"/>
        <charset val="238"/>
        <scheme val="minor"/>
      </rPr>
      <t xml:space="preserve">Łącznie z cudzoziemcami; w latach akademickich 2012/13 i 2013/14 bez stypendiów przyznawanych przez ministrów oraz stypendiów finansowanych z funduszy unijnych.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W podziale według rodzajów jedna osoba może być </t>
    </r>
  </si>
  <si>
    <r>
      <t xml:space="preserve">a </t>
    </r>
    <r>
      <rPr>
        <sz val="8"/>
        <rFont val="Calibri"/>
        <family val="2"/>
        <charset val="238"/>
        <scheme val="minor"/>
      </rPr>
      <t>Bez uczestników studiów doktoranckich w Centrum Medycznego Kształcenia Podyplomowego, placówkach naukowych Polskiej Akademii Nauk oraz instytutów naukowo-badawczych.</t>
    </r>
  </si>
  <si>
    <r>
      <t>STUDENT  DORMITORIES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</si>
  <si>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 xml:space="preserve">Placówki 
</t>
    </r>
    <r>
      <rPr>
        <i/>
        <sz val="9"/>
        <rFont val="Calibri"/>
        <family val="2"/>
        <charset val="238"/>
        <scheme val="minor"/>
      </rPr>
      <t>Establishments</t>
    </r>
  </si>
  <si>
    <r>
      <t xml:space="preserve">Miejsca
</t>
    </r>
    <r>
      <rPr>
        <i/>
        <sz val="9"/>
        <rFont val="Calibri"/>
        <family val="2"/>
        <charset val="238"/>
        <scheme val="minor"/>
      </rPr>
      <t>Places</t>
    </r>
  </si>
  <si>
    <r>
      <t xml:space="preserve">Oddziały 
</t>
    </r>
    <r>
      <rPr>
        <i/>
        <sz val="9"/>
        <rFont val="Calibri"/>
        <family val="2"/>
        <charset val="238"/>
        <scheme val="minor"/>
      </rPr>
      <t>Sections</t>
    </r>
  </si>
  <si>
    <r>
      <t xml:space="preserve">Dzieci
</t>
    </r>
    <r>
      <rPr>
        <i/>
        <sz val="9"/>
        <rFont val="Calibri"/>
        <family val="2"/>
        <charset val="238"/>
        <scheme val="minor"/>
      </rPr>
      <t>Children</t>
    </r>
  </si>
  <si>
    <r>
      <t xml:space="preserve">w tym w wieku 6 lat
</t>
    </r>
    <r>
      <rPr>
        <i/>
        <sz val="9"/>
        <rFont val="Calibri"/>
        <family val="2"/>
        <charset val="238"/>
        <scheme val="minor"/>
      </rPr>
      <t>of which aged 6</t>
    </r>
  </si>
  <si>
    <r>
      <t xml:space="preserve">O G Ó Ł E M     </t>
    </r>
    <r>
      <rPr>
        <i/>
        <sz val="9"/>
        <rFont val="Calibri"/>
        <family val="2"/>
        <charset val="238"/>
        <scheme val="minor"/>
      </rPr>
      <t>T O T A L</t>
    </r>
  </si>
  <si>
    <r>
      <t xml:space="preserve">MIASTA    </t>
    </r>
    <r>
      <rPr>
        <i/>
        <sz val="9"/>
        <rFont val="Calibri"/>
        <family val="2"/>
        <charset val="238"/>
        <scheme val="minor"/>
      </rPr>
      <t>URBAN  AREAS</t>
    </r>
  </si>
  <si>
    <r>
      <t xml:space="preserve">RAZEM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</si>
  <si>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WIEŚ    </t>
    </r>
    <r>
      <rPr>
        <i/>
        <sz val="9"/>
        <rFont val="Calibri"/>
        <family val="2"/>
        <charset val="238"/>
        <scheme val="minor"/>
      </rPr>
      <t>RURAL  AREAS</t>
    </r>
  </si>
  <si>
    <t xml:space="preserve">Oddziały przedszkolne w szkołach podstawowych  </t>
  </si>
  <si>
    <t>Pre-primary sections in primary schools</t>
  </si>
  <si>
    <t xml:space="preserve">PUBLIC  AND  NON-PUBLIC  PRE-PRIMARY  EDUCATION  ESTABLISHMENTS  </t>
  </si>
  <si>
    <r>
      <t xml:space="preserve">Ogółem 
</t>
    </r>
    <r>
      <rPr>
        <i/>
        <sz val="9"/>
        <rFont val="Calibri"/>
        <family val="2"/>
        <charset val="238"/>
        <scheme val="minor"/>
      </rPr>
      <t xml:space="preserve">Total </t>
    </r>
  </si>
  <si>
    <r>
      <t xml:space="preserve">Publiczne
</t>
    </r>
    <r>
      <rPr>
        <i/>
        <sz val="9"/>
        <rFont val="Calibri"/>
        <family val="2"/>
        <charset val="238"/>
        <scheme val="minor"/>
      </rPr>
      <t>Public</t>
    </r>
  </si>
  <si>
    <r>
      <t xml:space="preserve">Niepubliczne 
</t>
    </r>
    <r>
      <rPr>
        <i/>
        <sz val="9"/>
        <rFont val="Calibri"/>
        <family val="2"/>
        <charset val="238"/>
        <scheme val="minor"/>
      </rPr>
      <t>Non-public</t>
    </r>
  </si>
  <si>
    <r>
      <t>Zespoły wychowania przedszkolnego</t>
    </r>
    <r>
      <rPr>
        <vertAlign val="superscript"/>
        <sz val="9"/>
        <rFont val="Calibri"/>
        <family val="2"/>
        <charset val="238"/>
        <scheme val="minor"/>
      </rPr>
      <t xml:space="preserve"> </t>
    </r>
  </si>
  <si>
    <r>
      <t>Punkty przedszkolne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</si>
  <si>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Placówki 
</t>
    </r>
    <r>
      <rPr>
        <i/>
        <sz val="9"/>
        <rFont val="Calibri"/>
        <family val="2"/>
        <charset val="238"/>
        <scheme val="minor"/>
      </rPr>
      <t xml:space="preserve">Establishments </t>
    </r>
  </si>
  <si>
    <r>
      <t xml:space="preserve">Dzieci 
</t>
    </r>
    <r>
      <rPr>
        <i/>
        <sz val="9"/>
        <rFont val="Calibri"/>
        <family val="2"/>
        <charset val="238"/>
        <scheme val="minor"/>
      </rPr>
      <t>Children</t>
    </r>
  </si>
  <si>
    <r>
      <t xml:space="preserve">O G Ó Ł E M    </t>
    </r>
    <r>
      <rPr>
        <i/>
        <sz val="9"/>
        <rFont val="Calibri"/>
        <family val="2"/>
        <charset val="238"/>
        <scheme val="minor"/>
      </rPr>
      <t>T O T A L</t>
    </r>
  </si>
  <si>
    <r>
      <t xml:space="preserve">Przedszkola </t>
    </r>
    <r>
      <rPr>
        <sz val="9"/>
        <rFont val="Calibri"/>
        <family val="2"/>
        <charset val="238"/>
        <scheme val="minor"/>
      </rPr>
      <t xml:space="preserve"> </t>
    </r>
  </si>
  <si>
    <r>
      <t>Punkty przedszkolne</t>
    </r>
    <r>
      <rPr>
        <vertAlign val="superscript"/>
        <sz val="9"/>
        <rFont val="Calibri"/>
        <family val="2"/>
        <charset val="238"/>
        <scheme val="minor"/>
      </rPr>
      <t xml:space="preserve"> </t>
    </r>
  </si>
  <si>
    <r>
      <t xml:space="preserve">MIASTA   </t>
    </r>
    <r>
      <rPr>
        <i/>
        <sz val="9"/>
        <rFont val="Calibri"/>
        <family val="2"/>
        <charset val="238"/>
        <scheme val="minor"/>
      </rPr>
      <t>URBAN  AREAS</t>
    </r>
  </si>
  <si>
    <r>
      <t xml:space="preserve">RAZEM 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</si>
  <si>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 
</t>
    </r>
    <r>
      <rPr>
        <i/>
        <sz val="9"/>
        <rFont val="Calibri"/>
        <family val="2"/>
        <charset val="238"/>
        <scheme val="minor"/>
      </rPr>
      <t xml:space="preserve">Grand total </t>
    </r>
  </si>
  <si>
    <r>
      <t xml:space="preserve">W wieku     </t>
    </r>
    <r>
      <rPr>
        <i/>
        <sz val="9"/>
        <rFont val="Calibri"/>
        <family val="2"/>
        <charset val="238"/>
        <scheme val="minor"/>
      </rPr>
      <t>At age</t>
    </r>
  </si>
  <si>
    <r>
      <t xml:space="preserve">do 2 lat
</t>
    </r>
    <r>
      <rPr>
        <i/>
        <sz val="9"/>
        <rFont val="Calibri"/>
        <family val="2"/>
        <charset val="238"/>
        <scheme val="minor"/>
      </rPr>
      <t xml:space="preserve">up to </t>
    </r>
  </si>
  <si>
    <r>
      <t xml:space="preserve">7 lat i więcej
</t>
    </r>
    <r>
      <rPr>
        <i/>
        <sz val="9"/>
        <rFont val="Calibri"/>
        <family val="2"/>
        <charset val="238"/>
        <scheme val="minor"/>
      </rPr>
      <t>and more</t>
    </r>
  </si>
  <si>
    <r>
      <t xml:space="preserve">O G Ó Ł E M     </t>
    </r>
    <r>
      <rPr>
        <i/>
        <sz val="9"/>
        <rFont val="Calibri"/>
        <family val="2"/>
        <charset val="238"/>
        <scheme val="minor"/>
      </rPr>
      <t>T O T A L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</si>
  <si>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W tym  DZIEWCZĘTA     </t>
    </r>
    <r>
      <rPr>
        <i/>
        <sz val="9"/>
        <rFont val="Calibri"/>
        <family val="2"/>
        <charset val="238"/>
        <scheme val="minor"/>
      </rPr>
      <t>Of which  GIRLS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</si>
  <si>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 xml:space="preserve">Grand total </t>
    </r>
  </si>
  <si>
    <r>
      <t xml:space="preserve">Korzystające z posiłków
</t>
    </r>
    <r>
      <rPr>
        <i/>
        <sz val="9"/>
        <rFont val="Calibri"/>
        <family val="2"/>
        <charset val="238"/>
        <scheme val="minor"/>
      </rPr>
      <t>Children receiving meals</t>
    </r>
  </si>
  <si>
    <r>
      <t xml:space="preserve">Nie korzystające z posiłków
</t>
    </r>
    <r>
      <rPr>
        <i/>
        <sz val="9"/>
        <rFont val="Calibri"/>
        <family val="2"/>
        <charset val="238"/>
        <scheme val="minor"/>
      </rPr>
      <t>Not receiving meals</t>
    </r>
  </si>
  <si>
    <r>
      <t xml:space="preserve">jednego
</t>
    </r>
    <r>
      <rPr>
        <i/>
        <sz val="9"/>
        <rFont val="Calibri"/>
        <family val="2"/>
        <charset val="238"/>
        <scheme val="minor"/>
      </rPr>
      <t>one</t>
    </r>
  </si>
  <si>
    <r>
      <t xml:space="preserve">dwóch
</t>
    </r>
    <r>
      <rPr>
        <i/>
        <sz val="9"/>
        <rFont val="Calibri"/>
        <family val="2"/>
        <charset val="238"/>
        <scheme val="minor"/>
      </rPr>
      <t>two</t>
    </r>
  </si>
  <si>
    <r>
      <t xml:space="preserve">trzech
</t>
    </r>
    <r>
      <rPr>
        <i/>
        <sz val="9"/>
        <rFont val="Calibri"/>
        <family val="2"/>
        <charset val="238"/>
        <scheme val="minor"/>
      </rPr>
      <t>three</t>
    </r>
  </si>
  <si>
    <r>
      <t xml:space="preserve">Punkty przedszkolne </t>
    </r>
    <r>
      <rPr>
        <sz val="9"/>
        <rFont val="Calibri"/>
        <family val="2"/>
        <charset val="238"/>
        <scheme val="minor"/>
      </rPr>
      <t xml:space="preserve">  </t>
    </r>
  </si>
  <si>
    <r>
      <t xml:space="preserve">Oddziały  
</t>
    </r>
    <r>
      <rPr>
        <i/>
        <sz val="9"/>
        <rFont val="Calibri"/>
        <family val="2"/>
        <charset val="238"/>
        <scheme val="minor"/>
      </rPr>
      <t>Sections</t>
    </r>
  </si>
  <si>
    <r>
      <t xml:space="preserve">Dzieci niepełnosprawne
</t>
    </r>
    <r>
      <rPr>
        <i/>
        <sz val="9"/>
        <rFont val="Calibri"/>
        <family val="2"/>
        <charset val="238"/>
        <scheme val="minor"/>
      </rPr>
      <t>Disabled children</t>
    </r>
  </si>
  <si>
    <r>
      <t xml:space="preserve">w tym na wsi
</t>
    </r>
    <r>
      <rPr>
        <i/>
        <sz val="9"/>
        <rFont val="Calibri"/>
        <family val="2"/>
        <charset val="238"/>
        <scheme val="minor"/>
      </rPr>
      <t>of which in rural areas</t>
    </r>
  </si>
  <si>
    <r>
      <t xml:space="preserve">w tym
</t>
    </r>
    <r>
      <rPr>
        <i/>
        <sz val="9"/>
        <rFont val="Calibri"/>
        <family val="2"/>
        <charset val="238"/>
        <scheme val="minor"/>
      </rPr>
      <t>of which</t>
    </r>
  </si>
  <si>
    <r>
      <t xml:space="preserve">specjalnych
</t>
    </r>
    <r>
      <rPr>
        <i/>
        <sz val="9"/>
        <rFont val="Calibri"/>
        <family val="2"/>
        <charset val="238"/>
        <scheme val="minor"/>
      </rPr>
      <t>special</t>
    </r>
  </si>
  <si>
    <r>
      <t xml:space="preserve">integracyjnych
</t>
    </r>
    <r>
      <rPr>
        <i/>
        <sz val="9"/>
        <rFont val="Calibri"/>
        <family val="2"/>
        <charset val="238"/>
        <scheme val="minor"/>
      </rPr>
      <t>integrated</t>
    </r>
  </si>
  <si>
    <r>
      <t xml:space="preserve">Z liczby ogółem – dzieci w przedszkolach
</t>
    </r>
    <r>
      <rPr>
        <i/>
        <sz val="9"/>
        <rFont val="Calibri"/>
        <family val="2"/>
        <charset val="238"/>
        <scheme val="minor"/>
      </rPr>
      <t>Of total number – children in nursery schools</t>
    </r>
  </si>
  <si>
    <r>
      <t xml:space="preserve">Pomieszczenia szkolne
</t>
    </r>
    <r>
      <rPr>
        <i/>
        <sz val="9"/>
        <rFont val="Calibri"/>
        <family val="2"/>
        <charset val="238"/>
        <scheme val="minor"/>
      </rPr>
      <t>Schools facilities</t>
    </r>
  </si>
  <si>
    <r>
      <t xml:space="preserve">w tym dziewczęta
</t>
    </r>
    <r>
      <rPr>
        <i/>
        <sz val="9"/>
        <rFont val="Calibri"/>
        <family val="2"/>
        <charset val="238"/>
        <scheme val="minor"/>
      </rPr>
      <t>of which girls</t>
    </r>
  </si>
  <si>
    <r>
      <t xml:space="preserve">SZKOŁY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</si>
  <si>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MIASTA     </t>
    </r>
    <r>
      <rPr>
        <i/>
        <sz val="9"/>
        <rFont val="Calibri"/>
        <family val="2"/>
        <charset val="238"/>
        <scheme val="minor"/>
      </rPr>
      <t>URBAN  AREAS</t>
    </r>
  </si>
  <si>
    <r>
      <t xml:space="preserve">WIEŚ     </t>
    </r>
    <r>
      <rPr>
        <i/>
        <sz val="9"/>
        <rFont val="Calibri"/>
        <family val="2"/>
        <charset val="238"/>
        <scheme val="minor"/>
      </rPr>
      <t>RURAL  AREAS</t>
    </r>
  </si>
  <si>
    <r>
      <t xml:space="preserve">Szkoły 
</t>
    </r>
    <r>
      <rPr>
        <i/>
        <sz val="9"/>
        <rFont val="Calibri"/>
        <family val="2"/>
        <charset val="238"/>
        <scheme val="minor"/>
      </rPr>
      <t>Schools</t>
    </r>
  </si>
  <si>
    <r>
      <t xml:space="preserve">Szkoły 
</t>
    </r>
    <r>
      <rPr>
        <i/>
        <sz val="9"/>
        <rFont val="Calibri"/>
        <family val="2"/>
        <charset val="238"/>
        <scheme val="minor"/>
      </rPr>
      <t xml:space="preserve">Schools </t>
    </r>
  </si>
  <si>
    <r>
      <t xml:space="preserve">Oddziały
</t>
    </r>
    <r>
      <rPr>
        <i/>
        <sz val="9"/>
        <rFont val="Calibri"/>
        <family val="2"/>
        <charset val="238"/>
        <scheme val="minor"/>
      </rPr>
      <t>Sections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</si>
  <si>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MIASTA     </t>
    </r>
    <r>
      <rPr>
        <i/>
        <sz val="9"/>
        <color indexed="8"/>
        <rFont val="Calibri"/>
        <family val="2"/>
        <charset val="238"/>
        <scheme val="minor"/>
      </rPr>
      <t>URBAN  AREAS</t>
    </r>
  </si>
  <si>
    <r>
      <t xml:space="preserve">WIEŚ        </t>
    </r>
    <r>
      <rPr>
        <i/>
        <sz val="9"/>
        <color indexed="8"/>
        <rFont val="Calibri"/>
        <family val="2"/>
        <charset val="238"/>
        <scheme val="minor"/>
      </rPr>
      <t xml:space="preserve"> RURAL AREAS</t>
    </r>
  </si>
  <si>
    <r>
      <t xml:space="preserve">MIASTA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</si>
  <si>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WIEŚ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</si>
  <si>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 xml:space="preserve">Total </t>
    </r>
  </si>
  <si>
    <r>
      <t xml:space="preserve">Miasta
</t>
    </r>
    <r>
      <rPr>
        <i/>
        <sz val="9"/>
        <rFont val="Calibri"/>
        <family val="2"/>
        <charset val="238"/>
        <scheme val="minor"/>
      </rPr>
      <t>Urban areas</t>
    </r>
  </si>
  <si>
    <r>
      <t xml:space="preserve">Wieś
</t>
    </r>
    <r>
      <rPr>
        <i/>
        <sz val="9"/>
        <rFont val="Calibri"/>
        <family val="2"/>
        <charset val="238"/>
        <scheme val="minor"/>
      </rPr>
      <t>Rural areas</t>
    </r>
  </si>
  <si>
    <r>
      <t xml:space="preserve">szkoły podstawowe (bez szkół specjalnych)
</t>
    </r>
    <r>
      <rPr>
        <i/>
        <sz val="9"/>
        <rFont val="Calibri"/>
        <family val="2"/>
        <charset val="238"/>
        <scheme val="minor"/>
      </rPr>
      <t>primary schools (excluding special schools)</t>
    </r>
  </si>
  <si>
    <r>
      <t xml:space="preserve">szkoły podstawowe specjalne
</t>
    </r>
    <r>
      <rPr>
        <i/>
        <sz val="9"/>
        <rFont val="Calibri"/>
        <family val="2"/>
        <charset val="238"/>
        <scheme val="minor"/>
      </rPr>
      <t>special primary schools</t>
    </r>
  </si>
  <si>
    <r>
      <t xml:space="preserve">Uczniowie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</si>
  <si>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Miasta
</t>
    </r>
    <r>
      <rPr>
        <i/>
        <sz val="9"/>
        <rFont val="Calibri"/>
        <family val="2"/>
        <charset val="238"/>
        <scheme val="minor"/>
      </rPr>
      <t xml:space="preserve">Urban areas </t>
    </r>
  </si>
  <si>
    <r>
      <t xml:space="preserve">Wieś 
</t>
    </r>
    <r>
      <rPr>
        <i/>
        <sz val="9"/>
        <rFont val="Calibri"/>
        <family val="2"/>
        <charset val="238"/>
        <scheme val="minor"/>
      </rPr>
      <t>Rural areas</t>
    </r>
  </si>
  <si>
    <t xml:space="preserve">4–5 km </t>
  </si>
  <si>
    <t>w klasach:</t>
  </si>
  <si>
    <r>
      <t xml:space="preserve">Miasta 
</t>
    </r>
    <r>
      <rPr>
        <i/>
        <sz val="9"/>
        <rFont val="Calibri"/>
        <family val="2"/>
        <charset val="238"/>
        <scheme val="minor"/>
      </rPr>
      <t>Urban areas</t>
    </r>
  </si>
  <si>
    <r>
      <t xml:space="preserve">oddziały
</t>
    </r>
    <r>
      <rPr>
        <i/>
        <sz val="9"/>
        <rFont val="Calibri"/>
        <family val="2"/>
        <charset val="238"/>
        <scheme val="minor"/>
      </rPr>
      <t>sections</t>
    </r>
  </si>
  <si>
    <r>
      <rPr>
        <i/>
        <sz val="9"/>
        <rFont val="Calibri"/>
        <family val="2"/>
        <charset val="238"/>
        <scheme val="minor"/>
      </rPr>
      <t xml:space="preserve">special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</si>
  <si>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integracyjnych    </t>
    </r>
    <r>
      <rPr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</si>
  <si>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 xml:space="preserve">integrated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</si>
  <si>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ogólnodostępnych   </t>
    </r>
    <r>
      <rPr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</si>
  <si>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 xml:space="preserve">public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</si>
  <si>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 
</t>
    </r>
    <r>
      <rPr>
        <i/>
        <sz val="9"/>
        <rFont val="Calibri"/>
        <family val="2"/>
        <charset val="238"/>
        <scheme val="minor"/>
      </rPr>
      <t>total</t>
    </r>
  </si>
  <si>
    <r>
      <rPr>
        <i/>
        <sz val="9"/>
        <rFont val="Calibri"/>
        <family val="2"/>
        <charset val="238"/>
        <scheme val="minor"/>
      </rPr>
      <t>deaf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</si>
  <si>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>hard of hearing</t>
    </r>
    <r>
      <rPr>
        <sz val="9"/>
        <rFont val="Calibri"/>
        <family val="2"/>
        <charset val="238"/>
        <scheme val="minor"/>
      </rPr>
      <t xml:space="preserve"> </t>
    </r>
  </si>
  <si>
    <t>LICEA</t>
  </si>
  <si>
    <t>SECONDARY   SCHOOLS</t>
  </si>
  <si>
    <t xml:space="preserve">Ogólnokształcące  </t>
  </si>
  <si>
    <t xml:space="preserve">General </t>
  </si>
  <si>
    <t xml:space="preserve">Ogólnokształcące specjalne </t>
  </si>
  <si>
    <t xml:space="preserve">         -</t>
  </si>
  <si>
    <t>Special general</t>
  </si>
  <si>
    <t xml:space="preserve">Ogólnokształcące mistrzostwa sportowego  </t>
  </si>
  <si>
    <t>Uzupełniające</t>
  </si>
  <si>
    <t>Supplementary</t>
  </si>
  <si>
    <t xml:space="preserve">Uzupełniające specjalne  </t>
  </si>
  <si>
    <t xml:space="preserve">Special supplementary </t>
  </si>
  <si>
    <t xml:space="preserve">Public </t>
  </si>
  <si>
    <t xml:space="preserve">Niepubliczne o uprawnieniach szkoły publicznej  </t>
  </si>
  <si>
    <t xml:space="preserve">     16.00</t>
  </si>
  <si>
    <t>SECTIONS  IN  GENERAL  SECONDARY  SCHOOLS  BY  GRADES</t>
  </si>
  <si>
    <t xml:space="preserve">Ogólnokształcące specjalne  </t>
  </si>
  <si>
    <t xml:space="preserve">OGÓŁEM </t>
  </si>
  <si>
    <t>OGÓŁEM</t>
  </si>
  <si>
    <t>w tym kobiety</t>
  </si>
  <si>
    <t xml:space="preserve">Uzupełniające licea ogólnokształcące  </t>
  </si>
  <si>
    <r>
      <t xml:space="preserve">Szkoły
</t>
    </r>
    <r>
      <rPr>
        <i/>
        <sz val="9"/>
        <rFont val="Calibri"/>
        <family val="2"/>
        <charset val="238"/>
        <scheme val="minor"/>
      </rPr>
      <t>Schools</t>
    </r>
    <r>
      <rPr>
        <sz val="9"/>
        <rFont val="Calibri"/>
        <family val="2"/>
        <charset val="238"/>
        <scheme val="minor"/>
      </rPr>
      <t xml:space="preserve"> </t>
    </r>
  </si>
  <si>
    <t xml:space="preserve">SELECTED  DATA  ON  GENERAL  SECONDARY  AND  SUPPLEMENTARY  GENERAL  SECONDARY  SCHOOLS </t>
  </si>
  <si>
    <t>GENERAL  SECONDARY  AND  SUPPLEMENTARY  GENERAL  SECONDARY  SCHOOLS  BY  SCHOOL  GOVERNING  AUTHORITY</t>
  </si>
  <si>
    <r>
      <t xml:space="preserve">Ogółem 
</t>
    </r>
    <r>
      <rPr>
        <i/>
        <sz val="9"/>
        <rFont val="Calibri"/>
        <family val="2"/>
        <charset val="238"/>
        <scheme val="minor"/>
      </rPr>
      <t>Total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</si>
  <si>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W klasach
</t>
    </r>
    <r>
      <rPr>
        <i/>
        <sz val="9"/>
        <rFont val="Calibri"/>
        <family val="2"/>
        <charset val="238"/>
        <scheme val="minor"/>
      </rPr>
      <t>In grades</t>
    </r>
  </si>
  <si>
    <r>
      <t xml:space="preserve">wstępnych dwujęzycznych
</t>
    </r>
    <r>
      <rPr>
        <i/>
        <sz val="9"/>
        <rFont val="Calibri"/>
        <family val="2"/>
        <charset val="238"/>
        <scheme val="minor"/>
      </rPr>
      <t>preliminary bilingual</t>
    </r>
  </si>
  <si>
    <r>
      <t xml:space="preserve">Uczniowie
</t>
    </r>
    <r>
      <rPr>
        <i/>
        <sz val="9"/>
        <color indexed="8"/>
        <rFont val="Calibri"/>
        <family val="2"/>
        <charset val="238"/>
        <scheme val="minor"/>
      </rPr>
      <t>Students</t>
    </r>
  </si>
  <si>
    <r>
      <t xml:space="preserve">ogółem
</t>
    </r>
    <r>
      <rPr>
        <i/>
        <sz val="9"/>
        <color indexed="8"/>
        <rFont val="Calibri"/>
        <family val="2"/>
        <charset val="238"/>
        <scheme val="minor"/>
      </rPr>
      <t>grand total</t>
    </r>
  </si>
  <si>
    <r>
      <t xml:space="preserve">w tym kobiety
</t>
    </r>
    <r>
      <rPr>
        <i/>
        <sz val="9"/>
        <color indexed="8"/>
        <rFont val="Calibri"/>
        <family val="2"/>
        <charset val="238"/>
        <scheme val="minor"/>
      </rPr>
      <t>of which females</t>
    </r>
  </si>
  <si>
    <r>
      <t xml:space="preserve">w klasach
</t>
    </r>
    <r>
      <rPr>
        <i/>
        <sz val="9"/>
        <color indexed="8"/>
        <rFont val="Calibri"/>
        <family val="2"/>
        <charset val="238"/>
        <scheme val="minor"/>
      </rPr>
      <t>in grades</t>
    </r>
  </si>
  <si>
    <r>
      <t xml:space="preserve">indywidualnie nauczani
</t>
    </r>
    <r>
      <rPr>
        <i/>
        <sz val="9"/>
        <rFont val="Calibri"/>
        <family val="2"/>
        <charset val="238"/>
        <scheme val="minor"/>
      </rPr>
      <t>individually instructed</t>
    </r>
  </si>
  <si>
    <r>
      <t xml:space="preserve">razem
</t>
    </r>
    <r>
      <rPr>
        <i/>
        <sz val="9"/>
        <color indexed="8"/>
        <rFont val="Calibri"/>
        <family val="2"/>
        <charset val="238"/>
        <scheme val="minor"/>
      </rPr>
      <t>total</t>
    </r>
  </si>
  <si>
    <t>STUDENTS  COVERED  BY  SPECIAL  EDUCATION  IN  GENERAL  SECONDARY  SCHOOLS  BY  TYPE  OF  DISABILITY</t>
  </si>
  <si>
    <r>
      <t xml:space="preserve">Uczniowie    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</si>
  <si>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niesłyszący
</t>
    </r>
    <r>
      <rPr>
        <i/>
        <sz val="9"/>
        <color indexed="8"/>
        <rFont val="Calibri"/>
        <family val="2"/>
        <charset val="238"/>
        <scheme val="minor"/>
      </rPr>
      <t>deaf</t>
    </r>
  </si>
  <si>
    <r>
      <t xml:space="preserve">słabosłyszący
</t>
    </r>
    <r>
      <rPr>
        <i/>
        <sz val="9"/>
        <color indexed="8"/>
        <rFont val="Calibri"/>
        <family val="2"/>
        <charset val="238"/>
        <scheme val="minor"/>
      </rPr>
      <t xml:space="preserve">hard of hearing </t>
    </r>
  </si>
  <si>
    <r>
      <t xml:space="preserve">niewidomi
</t>
    </r>
    <r>
      <rPr>
        <i/>
        <sz val="9"/>
        <color indexed="8"/>
        <rFont val="Calibri"/>
        <family val="2"/>
        <charset val="238"/>
        <scheme val="minor"/>
      </rPr>
      <t>blind</t>
    </r>
  </si>
  <si>
    <r>
      <t xml:space="preserve">słabowidzący
</t>
    </r>
    <r>
      <rPr>
        <i/>
        <sz val="9"/>
        <color indexed="8"/>
        <rFont val="Calibri"/>
        <family val="2"/>
        <charset val="238"/>
        <scheme val="minor"/>
      </rPr>
      <t>vision impaired</t>
    </r>
  </si>
  <si>
    <r>
      <t xml:space="preserve">niedostosowani społecznie
</t>
    </r>
    <r>
      <rPr>
        <i/>
        <sz val="9"/>
        <rFont val="Calibri"/>
        <family val="2"/>
        <charset val="238"/>
        <scheme val="minor"/>
      </rPr>
      <t>socially maladjusted</t>
    </r>
  </si>
  <si>
    <r>
      <t xml:space="preserve">zagrożeni niedostosowa-niem społecznym
</t>
    </r>
    <r>
      <rPr>
        <i/>
        <sz val="9"/>
        <rFont val="Calibri"/>
        <family val="2"/>
        <charset val="238"/>
        <scheme val="minor"/>
      </rPr>
      <t>threatened with social maladjustment</t>
    </r>
  </si>
  <si>
    <r>
      <t xml:space="preserve">z zaburzeniami zachowania
</t>
    </r>
    <r>
      <rPr>
        <i/>
        <sz val="9"/>
        <rFont val="Calibri"/>
        <family val="2"/>
        <charset val="238"/>
        <scheme val="minor"/>
      </rPr>
      <t>with behavioural disorders</t>
    </r>
  </si>
  <si>
    <r>
      <t xml:space="preserve">Absolwenci z roku szkolnego 2012/2013
</t>
    </r>
    <r>
      <rPr>
        <i/>
        <sz val="9"/>
        <rFont val="Calibri"/>
        <family val="2"/>
        <charset val="238"/>
        <scheme val="minor"/>
      </rPr>
      <t>Graduates of 2012/2013 school year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</si>
  <si>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 xml:space="preserve"> total</t>
    </r>
  </si>
  <si>
    <t>SELECTED  DATA  ON  UPPER  SECONDARY  VOCATIONAL  AND  SPECIALIZED  SECONDARY  SCHOOLS</t>
  </si>
  <si>
    <t xml:space="preserve">    w tym specjalne  </t>
  </si>
  <si>
    <t xml:space="preserve">Ogólnozawodowe szkoły średnie  </t>
  </si>
  <si>
    <t>General vocational secondary schools</t>
  </si>
  <si>
    <t>specialized secondary schools</t>
  </si>
  <si>
    <t>technical secondary schools</t>
  </si>
  <si>
    <t>supplementary technical secondary schools</t>
  </si>
  <si>
    <t>Public schools</t>
  </si>
  <si>
    <t>UPPER  SECONDARY  VOCATIONAL  AND  SPECIALIZED  SECONDARY  SCHOOLS  BY  SCHOOL  GOVERNING  AUTHORITY</t>
  </si>
  <si>
    <t xml:space="preserve">Organizacji społecznych i stowarzyszeń  </t>
  </si>
  <si>
    <t xml:space="preserve">Niesłyszący  </t>
  </si>
  <si>
    <t xml:space="preserve">Słabosłyszący  </t>
  </si>
  <si>
    <t>Niewidomi</t>
  </si>
  <si>
    <t xml:space="preserve">Słabowidzący  </t>
  </si>
  <si>
    <t xml:space="preserve">Z niepełnosprawnością ruchową </t>
  </si>
  <si>
    <t xml:space="preserve">With impaired motor skills </t>
  </si>
  <si>
    <t xml:space="preserve">Z upośledzeniem umysłowym w stopniu lekkim  </t>
  </si>
  <si>
    <t>With intellectual distability</t>
  </si>
  <si>
    <t>With moderate or severe intellectual distability</t>
  </si>
  <si>
    <t>Z autyzmem</t>
  </si>
  <si>
    <t xml:space="preserve">Z niepełnosprawnością sprzężoną </t>
  </si>
  <si>
    <t>With multiple disability</t>
  </si>
  <si>
    <t xml:space="preserve">Z zaburzeniami zachowania  </t>
  </si>
  <si>
    <t>With behavioural disorders</t>
  </si>
  <si>
    <t xml:space="preserve">Niedostosowani społecznie  </t>
  </si>
  <si>
    <t>Socially maladjusted</t>
  </si>
  <si>
    <t xml:space="preserve">Zagrożeni niedostosowaniem społecznym  </t>
  </si>
  <si>
    <t>Threatened with social maladjustment</t>
  </si>
  <si>
    <t xml:space="preserve">W tym, którzy otrzymali świadectwo dojrzałości  </t>
  </si>
  <si>
    <t xml:space="preserve">Of which graduates who obtained the maturity certificate </t>
  </si>
  <si>
    <t>STUDENTS  OF  FIRST  GRADES  WITH  SCHOOL  REPORT  OF  LOWER  LEVEL  SCHOOL  (excluding special schools)</t>
  </si>
  <si>
    <t>a Leading to professional certification.</t>
  </si>
  <si>
    <t xml:space="preserve">Artystyczne  </t>
  </si>
  <si>
    <t xml:space="preserve">Arts </t>
  </si>
  <si>
    <t xml:space="preserve">Nauki społeczne  </t>
  </si>
  <si>
    <t>Social science</t>
  </si>
  <si>
    <t>Biznes i administracja</t>
  </si>
  <si>
    <t>Business and administration</t>
  </si>
  <si>
    <t xml:space="preserve">Informatyczne  </t>
  </si>
  <si>
    <t xml:space="preserve">Computer science </t>
  </si>
  <si>
    <t xml:space="preserve">Inżynieryjno-techniczne  </t>
  </si>
  <si>
    <t>Engineering and technical</t>
  </si>
  <si>
    <t xml:space="preserve">Produkcji i przetwórstwa  </t>
  </si>
  <si>
    <t xml:space="preserve">Production and manufacturing </t>
  </si>
  <si>
    <t xml:space="preserve">Architektury i budownictwa  </t>
  </si>
  <si>
    <t>Architecture and construction</t>
  </si>
  <si>
    <t xml:space="preserve">Rolnicze, leśne i rybactwa   </t>
  </si>
  <si>
    <t xml:space="preserve">Weterynaryjne  </t>
  </si>
  <si>
    <t xml:space="preserve">Veterinary </t>
  </si>
  <si>
    <t xml:space="preserve">Opieki społecznej  </t>
  </si>
  <si>
    <t>Social welfare</t>
  </si>
  <si>
    <t xml:space="preserve">Usług dla ludności  </t>
  </si>
  <si>
    <t>Personal services</t>
  </si>
  <si>
    <t xml:space="preserve">Usług transportowych  </t>
  </si>
  <si>
    <t>Transport services</t>
  </si>
  <si>
    <t xml:space="preserve">Ochrony środowiska  </t>
  </si>
  <si>
    <t>Environmental protection</t>
  </si>
  <si>
    <t xml:space="preserve">SZKOŁY
</t>
  </si>
  <si>
    <t xml:space="preserve">Zasadnicze zawodowe </t>
  </si>
  <si>
    <t xml:space="preserve">Technika </t>
  </si>
  <si>
    <t xml:space="preserve">Technical secondary </t>
  </si>
  <si>
    <t xml:space="preserve">Technika uzupełniające </t>
  </si>
  <si>
    <t xml:space="preserve">Supplementary technical secondary </t>
  </si>
  <si>
    <t xml:space="preserve">Policealne </t>
  </si>
  <si>
    <r>
      <t xml:space="preserve">Uczniowie 
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</si>
  <si>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Szkoły publiczne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</si>
  <si>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Szkoły niepubliczne z uprawnieniami szkoły publicznej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</si>
  <si>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 G Ó Ł E M    </t>
    </r>
    <r>
      <rPr>
        <i/>
        <sz val="9"/>
        <rFont val="Calibri"/>
        <family val="2"/>
        <charset val="238"/>
        <scheme val="minor"/>
      </rPr>
      <t xml:space="preserve"> 
T O T A L</t>
    </r>
  </si>
  <si>
    <r>
      <t xml:space="preserve">SPECJALNE  SZKOŁY  PRZYSPOSABIAJĄCE  DO  PRACY
</t>
    </r>
    <r>
      <rPr>
        <i/>
        <sz val="9"/>
        <rFont val="Calibri"/>
        <family val="2"/>
        <charset val="238"/>
        <scheme val="minor"/>
      </rPr>
      <t>SPECIAL  JOB-TRAINING  SCHOOLS</t>
    </r>
  </si>
  <si>
    <r>
      <t xml:space="preserve">ZASADNICZE  SZKOŁY  ZAWODOWE
</t>
    </r>
    <r>
      <rPr>
        <i/>
        <sz val="9"/>
        <rFont val="Calibri"/>
        <family val="2"/>
        <charset val="238"/>
        <scheme val="minor"/>
      </rPr>
      <t>BASIC  VOCATIONAL  SCHOOLS</t>
    </r>
  </si>
  <si>
    <r>
      <t xml:space="preserve">OGÓLNOZAWODOWE  SZKOŁY  ŚREDNIE     
</t>
    </r>
    <r>
      <rPr>
        <i/>
        <sz val="9"/>
        <rFont val="Calibri"/>
        <family val="2"/>
        <charset val="238"/>
        <scheme val="minor"/>
      </rPr>
      <t>GENERAL  VOCATIONAL  SECONDARY  SCHOOLS</t>
    </r>
  </si>
  <si>
    <r>
      <t xml:space="preserve">Specjalne szkoły przysposabiające do pracy
</t>
    </r>
    <r>
      <rPr>
        <i/>
        <sz val="9"/>
        <rFont val="Calibri"/>
        <family val="2"/>
        <charset val="238"/>
        <scheme val="minor"/>
      </rPr>
      <t>Special job-training schools</t>
    </r>
  </si>
  <si>
    <r>
      <t xml:space="preserve">Zasadnicze szkoły zawodowe
</t>
    </r>
    <r>
      <rPr>
        <i/>
        <sz val="9"/>
        <rFont val="Calibri"/>
        <family val="2"/>
        <charset val="238"/>
        <scheme val="minor"/>
      </rPr>
      <t>Basic vocational schools</t>
    </r>
  </si>
  <si>
    <r>
      <t xml:space="preserve">Ogólnozawodowe szkoły średnie
</t>
    </r>
    <r>
      <rPr>
        <i/>
        <sz val="9"/>
        <rFont val="Calibri"/>
        <family val="2"/>
        <charset val="238"/>
        <scheme val="minor"/>
      </rPr>
      <t>General vocational secondary schools</t>
    </r>
  </si>
  <si>
    <t xml:space="preserve">Z upośledzeniem umysłowym w stopniu </t>
  </si>
  <si>
    <t xml:space="preserve">umiarkowanym i znacznym  </t>
  </si>
  <si>
    <r>
      <t xml:space="preserve">Ogółem
</t>
    </r>
    <r>
      <rPr>
        <i/>
        <sz val="9"/>
        <rFont val="Calibri"/>
        <family val="2"/>
        <charset val="238"/>
        <scheme val="minor"/>
      </rPr>
      <t>Grand total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</si>
  <si>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Dające uprawnienia zawodowe.</t>
    </r>
  </si>
  <si>
    <r>
      <t xml:space="preserve">W tym, którzy świadectwo ukończenia szkoły niższego szczebla otrzymali w roku szkolnym 2012/13
</t>
    </r>
    <r>
      <rPr>
        <i/>
        <sz val="9"/>
        <rFont val="Calibri"/>
        <family val="2"/>
        <charset val="238"/>
        <scheme val="minor"/>
      </rPr>
      <t>Of which students with school report of lower level school from the 2012/13 school year</t>
    </r>
  </si>
  <si>
    <r>
      <t>Licea profilowane
S</t>
    </r>
    <r>
      <rPr>
        <i/>
        <sz val="9"/>
        <rFont val="Calibri"/>
        <family val="2"/>
        <charset val="238"/>
        <scheme val="minor"/>
      </rPr>
      <t>pecialized secondary schools</t>
    </r>
  </si>
  <si>
    <r>
      <t xml:space="preserve">Technika
</t>
    </r>
    <r>
      <rPr>
        <i/>
        <sz val="9"/>
        <rFont val="Calibri"/>
        <family val="2"/>
        <charset val="238"/>
        <scheme val="minor"/>
      </rPr>
      <t>Technical secondary schools</t>
    </r>
  </si>
  <si>
    <r>
      <t xml:space="preserve">Technika uzupełniające
</t>
    </r>
    <r>
      <rPr>
        <i/>
        <sz val="9"/>
        <rFont val="Calibri"/>
        <family val="2"/>
        <charset val="238"/>
        <scheme val="minor"/>
      </rPr>
      <t>Supplementary</t>
    </r>
    <r>
      <rPr>
        <sz val="9"/>
        <rFont val="Calibri"/>
        <family val="2"/>
        <charset val="238"/>
        <scheme val="minor"/>
      </rPr>
      <t xml:space="preserve"> </t>
    </r>
    <r>
      <rPr>
        <i/>
        <sz val="9"/>
        <rFont val="Calibri"/>
        <family val="2"/>
        <charset val="238"/>
        <scheme val="minor"/>
      </rPr>
      <t>technical secondary schools</t>
    </r>
  </si>
  <si>
    <r>
      <t xml:space="preserve">uczniowie
</t>
    </r>
    <r>
      <rPr>
        <i/>
        <sz val="9"/>
        <rFont val="Calibri"/>
        <family val="2"/>
        <charset val="238"/>
        <scheme val="minor"/>
      </rPr>
      <t>students</t>
    </r>
  </si>
  <si>
    <t>STUDENTS  AND  GRADUATES  OF  UPPER  SECONDARY  VOCATIONAL  AND  SPECIALIZED  SECONDARY  SCHOOLS  BY  FIELDS  OF  EDUCATION</t>
  </si>
  <si>
    <r>
      <t>General art</t>
    </r>
    <r>
      <rPr>
        <i/>
        <vertAlign val="superscript"/>
        <sz val="9"/>
        <rFont val="Calibri"/>
        <family val="2"/>
        <charset val="238"/>
        <scheme val="minor"/>
      </rPr>
      <t xml:space="preserve"> c</t>
    </r>
  </si>
  <si>
    <r>
      <t xml:space="preserve">Artystyczne ogólnokształcące 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</si>
  <si>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 xml:space="preserve">którzy przystąpili 
do egzaminu maturalnego
</t>
    </r>
    <r>
      <rPr>
        <i/>
        <sz val="9"/>
        <rFont val="Calibri"/>
        <family val="2"/>
        <charset val="238"/>
        <scheme val="minor"/>
      </rPr>
      <t>who sat secondary school 
matriculation exam</t>
    </r>
  </si>
  <si>
    <r>
      <t xml:space="preserve">Z liczby ogółem         </t>
    </r>
    <r>
      <rPr>
        <i/>
        <sz val="9"/>
        <rFont val="Calibri"/>
        <family val="2"/>
        <charset val="238"/>
        <scheme val="minor"/>
      </rPr>
      <t>Of total number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</si>
  <si>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Bez szkół dla dorosłych i szkół specjalnych.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Bez szkół specjalnych.</t>
    </r>
  </si>
  <si>
    <t>a Excuding schools for adults and special schools. b Excluding special schools.</t>
  </si>
  <si>
    <t xml:space="preserve">Niepubliczne  </t>
  </si>
  <si>
    <t>Non-public</t>
  </si>
  <si>
    <t>POST-SECONDARY  SCHOOLS  BY  SCHOOL  GOVERNING  AUTHORITY</t>
  </si>
  <si>
    <t>STUDENTS  AND  GRADUATES  OF  POST-SECONDARY  SCHOOLS  BY  FIELDS  OF  EDUCATION</t>
  </si>
  <si>
    <t>Edukacja</t>
  </si>
  <si>
    <t>Education</t>
  </si>
  <si>
    <t xml:space="preserve">Dziennikarstwo i informacja </t>
  </si>
  <si>
    <t>Journalism and information</t>
  </si>
  <si>
    <t>Computer science</t>
  </si>
  <si>
    <t xml:space="preserve">Rolnicze, leśne i rybactwa  </t>
  </si>
  <si>
    <t>Veterinary</t>
  </si>
  <si>
    <t xml:space="preserve">Medyczne  </t>
  </si>
  <si>
    <t xml:space="preserve">Health </t>
  </si>
  <si>
    <t xml:space="preserve">Social welfare </t>
  </si>
  <si>
    <t xml:space="preserve">Ochrony i bezpieczeństwa  </t>
  </si>
  <si>
    <t>Protection and safety</t>
  </si>
  <si>
    <t xml:space="preserve">szkoły publicznej </t>
  </si>
  <si>
    <t>Niepubliczne z uprawnieniami</t>
  </si>
  <si>
    <r>
      <t xml:space="preserve">W tym dla młodzieży
</t>
    </r>
    <r>
      <rPr>
        <i/>
        <sz val="9"/>
        <rFont val="Calibri"/>
        <family val="2"/>
        <charset val="238"/>
        <scheme val="minor"/>
      </rPr>
      <t>Of which for youth</t>
    </r>
  </si>
  <si>
    <r>
      <t xml:space="preserve">szkoły
</t>
    </r>
    <r>
      <rPr>
        <i/>
        <sz val="9"/>
        <rFont val="Calibri"/>
        <family val="2"/>
        <charset val="238"/>
        <scheme val="minor"/>
      </rPr>
      <t>schools</t>
    </r>
  </si>
  <si>
    <t>Szkoły
Schools</t>
  </si>
  <si>
    <t xml:space="preserve">szkoły:    </t>
  </si>
  <si>
    <t>schools:</t>
  </si>
  <si>
    <t xml:space="preserve">General secondary </t>
  </si>
  <si>
    <t xml:space="preserve">Supplementary general secondary </t>
  </si>
  <si>
    <t xml:space="preserve">Specialized secondary </t>
  </si>
  <si>
    <t xml:space="preserve">Licea ogólnokształcące  </t>
  </si>
  <si>
    <t>SCHOOLS  FOR  ADULTS  BY  SCHOOL  GOVERNING  AUTHORITY</t>
  </si>
  <si>
    <t xml:space="preserve">szkoły:   </t>
  </si>
  <si>
    <t xml:space="preserve"> schools:</t>
  </si>
  <si>
    <t>central (government) administration entities</t>
  </si>
  <si>
    <t xml:space="preserve">jednostek samorządu terytorialnego  </t>
  </si>
  <si>
    <t xml:space="preserve">organizacji społecznych i stowarzyszeń  </t>
  </si>
  <si>
    <t>social organizations and associations</t>
  </si>
  <si>
    <t xml:space="preserve">pozostałe  </t>
  </si>
  <si>
    <t>others</t>
  </si>
  <si>
    <t xml:space="preserve">pozostałych  </t>
  </si>
  <si>
    <t>GENERAL  SECONDARY  AND  SUPPLEMENTARY  GENERAL  SECONDARY  SCHOOLS  FOR  ADULTS</t>
  </si>
  <si>
    <t xml:space="preserve">Oddziały  </t>
  </si>
  <si>
    <t xml:space="preserve">Sections </t>
  </si>
  <si>
    <t xml:space="preserve">    w tym kobiety  </t>
  </si>
  <si>
    <t xml:space="preserve">Rolnicze, leśne i rybactwa                                                                          </t>
  </si>
  <si>
    <t>Medical</t>
  </si>
  <si>
    <r>
      <t xml:space="preserve">Uczniowie
</t>
    </r>
    <r>
      <rPr>
        <i/>
        <sz val="9"/>
        <rFont val="Calibri"/>
        <family val="2"/>
        <charset val="238"/>
        <scheme val="minor"/>
      </rPr>
      <t>Students</t>
    </r>
    <r>
      <rPr>
        <sz val="9"/>
        <rFont val="Calibri"/>
        <family val="2"/>
        <charset val="238"/>
        <scheme val="minor"/>
      </rPr>
      <t xml:space="preserve"> </t>
    </r>
  </si>
  <si>
    <r>
      <t>Zasadnicze zawodowe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</t>
    </r>
  </si>
  <si>
    <r>
      <t>Licea ogólnokształcące</t>
    </r>
    <r>
      <rPr>
        <vertAlign val="superscript"/>
        <sz val="9"/>
        <rFont val="Calibri"/>
        <family val="2"/>
        <charset val="238"/>
        <scheme val="minor"/>
      </rPr>
      <t> </t>
    </r>
    <r>
      <rPr>
        <sz val="9"/>
        <rFont val="Calibri"/>
        <family val="2"/>
        <charset val="238"/>
        <scheme val="minor"/>
      </rPr>
      <t xml:space="preserve"> </t>
    </r>
  </si>
  <si>
    <t xml:space="preserve">Uzupełniające licea </t>
  </si>
  <si>
    <t>ogólnokształcące</t>
  </si>
  <si>
    <r>
      <t xml:space="preserve">Uczniowie   
</t>
    </r>
    <r>
      <rPr>
        <i/>
        <sz val="9"/>
        <rFont val="Calibri"/>
        <family val="2"/>
        <charset val="238"/>
        <scheme val="minor"/>
      </rPr>
      <t>Students</t>
    </r>
    <r>
      <rPr>
        <sz val="9"/>
        <rFont val="Calibri"/>
        <family val="2"/>
        <charset val="238"/>
        <scheme val="minor"/>
      </rPr>
      <t xml:space="preserve"> </t>
    </r>
  </si>
  <si>
    <t xml:space="preserve">Non-public schools with public </t>
  </si>
  <si>
    <t xml:space="preserve">Szkoły niepubliczne </t>
  </si>
  <si>
    <t xml:space="preserve">z uprawnieniami szkoły publicznej  </t>
  </si>
  <si>
    <r>
      <t xml:space="preserve">Szkoły 
</t>
    </r>
    <r>
      <rPr>
        <i/>
        <sz val="9"/>
        <rFont val="Calibri"/>
        <family val="2"/>
        <charset val="238"/>
        <scheme val="minor"/>
      </rPr>
      <t>Schools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</si>
  <si>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Uczniowie 
</t>
    </r>
    <r>
      <rPr>
        <i/>
        <sz val="9"/>
        <rFont val="Calibri"/>
        <family val="2"/>
        <charset val="238"/>
        <scheme val="minor"/>
      </rPr>
      <t>Students</t>
    </r>
    <r>
      <rPr>
        <sz val="9"/>
        <rFont val="Calibri"/>
        <family val="2"/>
        <charset val="238"/>
        <scheme val="minor"/>
      </rPr>
      <t xml:space="preserve"> </t>
    </r>
  </si>
  <si>
    <t xml:space="preserve">jednostek administracji centralnej </t>
  </si>
  <si>
    <t xml:space="preserve">(rządowej)  </t>
  </si>
  <si>
    <r>
      <t xml:space="preserve">Klasy     
</t>
    </r>
    <r>
      <rPr>
        <i/>
        <sz val="9"/>
        <rFont val="Calibri"/>
        <family val="2"/>
        <charset val="238"/>
        <scheme val="minor"/>
      </rPr>
      <t>Grades</t>
    </r>
  </si>
  <si>
    <r>
      <t xml:space="preserve">Zasadnicze szkoły zawodowe 
</t>
    </r>
    <r>
      <rPr>
        <i/>
        <sz val="9"/>
        <rFont val="Calibri"/>
        <family val="2"/>
        <charset val="238"/>
        <scheme val="minor"/>
      </rPr>
      <t>Basic vocational schools</t>
    </r>
  </si>
  <si>
    <t>STUDENTS  OF  HIGHER  EDUCATION  INSTITUTIONS  BY  STUDY  FORMS  AND  TYPE  OF  SCHOOLS</t>
  </si>
  <si>
    <t>TYPY  SZKÓŁ</t>
  </si>
  <si>
    <t>TYPE  OF  SCHOOLS</t>
  </si>
  <si>
    <t xml:space="preserve">OGÓŁEM                                                                                                                                                                                 </t>
  </si>
  <si>
    <t xml:space="preserve">Uniwersytet Warmińsko-Mazurski w Olsztynie                                                                                                                                                              </t>
  </si>
  <si>
    <t>University of Warmia and Mazury in Olsztyn</t>
  </si>
  <si>
    <t>University of Warmia and Mazury in Olsztyn - Teaching Centre in Ełk</t>
  </si>
  <si>
    <t xml:space="preserve">Wyższa Szkoła Informatyki i Ekonomii TWP w Olsztynie                                                                                                                         </t>
  </si>
  <si>
    <t>Higher School of Computer Science and Economics in Olsztyn</t>
  </si>
  <si>
    <t>University of Economy in Bydgoszcz - Teaching Centre in Ełk</t>
  </si>
  <si>
    <t xml:space="preserve">Olsztyńska Szkoła Wyższa im. Józefa Rusieckiego                                                                                                                                                          </t>
  </si>
  <si>
    <t>The Józef Rusiecki Olsztyn Higher School</t>
  </si>
  <si>
    <t xml:space="preserve">Państwowa Wyższa Szkoła Zawodowa w Elblągu                                                                                                                                                              </t>
  </si>
  <si>
    <t>Pawel Wlodkowic University College in Plock – Branch in Iława</t>
  </si>
  <si>
    <t>The Bogdan Jański Academy in Warsaw – Faculty in Elbląg</t>
  </si>
  <si>
    <t xml:space="preserve">Elbląska Uczelnia Humanistyczno-Ekonomiczna                                                                                                                                                             </t>
  </si>
  <si>
    <t>Elbląg University Humanities Economic</t>
  </si>
  <si>
    <t xml:space="preserve">Wyższa  Szkoła Policji w Szczytnie                                                                                                                                                                      </t>
  </si>
  <si>
    <t xml:space="preserve">    Uniwersytety</t>
  </si>
  <si>
    <t xml:space="preserve">    Wyższe Szkoły Ekonomiczne</t>
  </si>
  <si>
    <t xml:space="preserve">    Wyższe Szkoły Pedagogiczne</t>
  </si>
  <si>
    <t xml:space="preserve">    Pozostałe Szkoły Wyższe</t>
  </si>
  <si>
    <t xml:space="preserve">    Szkoły Wyższe Resortu Spraw Wewnętrznych</t>
  </si>
  <si>
    <t xml:space="preserve">        Nauki humanistyczne</t>
  </si>
  <si>
    <t xml:space="preserve">          filozofia</t>
  </si>
  <si>
    <t xml:space="preserve">          historia</t>
  </si>
  <si>
    <t xml:space="preserve">          językoznawstwo</t>
  </si>
  <si>
    <t xml:space="preserve">          literaturoznawstwo</t>
  </si>
  <si>
    <t xml:space="preserve">        Nauki teologiczne</t>
  </si>
  <si>
    <t xml:space="preserve">        Nauki społeczne</t>
  </si>
  <si>
    <t xml:space="preserve">          nauki o polityce</t>
  </si>
  <si>
    <t xml:space="preserve">          pedagogika</t>
  </si>
  <si>
    <t xml:space="preserve">        Nauki biologiczne</t>
  </si>
  <si>
    <t xml:space="preserve">          biologia</t>
  </si>
  <si>
    <t xml:space="preserve">        Nauki techniczne</t>
  </si>
  <si>
    <t xml:space="preserve">          geodezja i kartografia</t>
  </si>
  <si>
    <t xml:space="preserve">        Nauki rolnicze</t>
  </si>
  <si>
    <t xml:space="preserve">          agronomia</t>
  </si>
  <si>
    <t xml:space="preserve">          inżynieria rolnicza</t>
  </si>
  <si>
    <t xml:space="preserve">          ochrona i kształtowanie środowiska</t>
  </si>
  <si>
    <t xml:space="preserve">          rybactwo</t>
  </si>
  <si>
    <t xml:space="preserve">          technologia żywności i żywienia</t>
  </si>
  <si>
    <t xml:space="preserve">          zootechnika</t>
  </si>
  <si>
    <t xml:space="preserve">        Nauki weterynaryjne</t>
  </si>
  <si>
    <t xml:space="preserve">    Instytuty Naukowe PAN</t>
  </si>
  <si>
    <t>Wyższe Szkoły Ekonomiczne</t>
  </si>
  <si>
    <t>Wyższe Szkoły Pedagogiczne</t>
  </si>
  <si>
    <t>Pozostałe Szkoły Wyższe</t>
  </si>
  <si>
    <t>Szkoły Wyższe Resortu Spraw Wewnętrznych</t>
  </si>
  <si>
    <r>
      <t xml:space="preserve">ukraiński
</t>
    </r>
    <r>
      <rPr>
        <i/>
        <sz val="9"/>
        <rFont val="Calibri"/>
        <family val="2"/>
        <charset val="238"/>
        <scheme val="minor"/>
      </rPr>
      <t>Ukrainian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</si>
  <si>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krajoznawczo-
-turystycznych
</t>
    </r>
    <r>
      <rPr>
        <i/>
        <sz val="9"/>
        <rFont val="Calibri"/>
        <family val="2"/>
        <charset val="238"/>
        <scheme val="minor"/>
      </rPr>
      <t>tourist and touring</t>
    </r>
  </si>
  <si>
    <t xml:space="preserve">Specjalne szkoły przysposabiające do pracy  </t>
  </si>
  <si>
    <r>
      <rPr>
        <i/>
        <sz val="8"/>
        <rFont val="Calibri"/>
        <family val="2"/>
        <charset val="238"/>
        <scheme val="minor"/>
      </rPr>
      <t>ab</t>
    </r>
    <r>
      <rPr>
        <sz val="8"/>
        <rFont val="Calibri"/>
        <family val="2"/>
        <charset val="238"/>
        <scheme val="minor"/>
      </rPr>
      <t xml:space="preserve"> Łącznie z: </t>
    </r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– uzupełniającymi liceami ogólnokształcącymi;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– technikami uzupełniającymi i szkołami artystycznymi ogólnokształcącymi dającymi uprawnienia zawodowe.</t>
    </r>
  </si>
  <si>
    <t>zasadniczych szkół zawodowych</t>
  </si>
  <si>
    <t>basic vocational and technical secondary</t>
  </si>
  <si>
    <t>abc Including: a – supplementary general secondary schools; b – supplementary technical secondary and general art schools leading to professional certification; c – supplementary technical secondary schools.</t>
  </si>
  <si>
    <r>
      <t xml:space="preserve">szkoły
</t>
    </r>
    <r>
      <rPr>
        <i/>
        <sz val="9"/>
        <color indexed="8"/>
        <rFont val="Calibri"/>
        <family val="2"/>
        <charset val="238"/>
        <scheme val="minor"/>
      </rPr>
      <t>schools</t>
    </r>
  </si>
  <si>
    <r>
      <t xml:space="preserve">zasadnicze zawodowe
</t>
    </r>
    <r>
      <rPr>
        <i/>
        <sz val="9"/>
        <color indexed="8"/>
        <rFont val="Calibri"/>
        <family val="2"/>
        <charset val="238"/>
        <scheme val="minor"/>
      </rPr>
      <t>basic vocational</t>
    </r>
  </si>
  <si>
    <t>WYSZCZEGÓLNIENIE
SPECIFICATION</t>
  </si>
  <si>
    <r>
      <t xml:space="preserve">Oddziały przedszkolne w szkołach podstawowych </t>
    </r>
    <r>
      <rPr>
        <sz val="9"/>
        <rFont val="Calibri"/>
        <family val="2"/>
        <charset val="238"/>
        <scheme val="minor"/>
      </rPr>
      <t xml:space="preserve"> </t>
    </r>
  </si>
  <si>
    <t xml:space="preserve">Osób prawnych – przedsiębiorstw   </t>
  </si>
  <si>
    <t>państwowych</t>
  </si>
  <si>
    <t xml:space="preserve">Osób prawnych – przedsiębiorstw </t>
  </si>
  <si>
    <t xml:space="preserve">3–6 lat      </t>
  </si>
  <si>
    <t>3–5 lat</t>
  </si>
  <si>
    <t xml:space="preserve">Z upośledzeniem umysłowym </t>
  </si>
  <si>
    <t xml:space="preserve">w stopniu umiarkowanym </t>
  </si>
  <si>
    <t xml:space="preserve">lub znacznym  </t>
  </si>
  <si>
    <t>With intellectual disability moderate</t>
  </si>
  <si>
    <t>or severe</t>
  </si>
  <si>
    <t xml:space="preserve">a Including branch schools, sports schools and athletic schools, general art schools without professional certification simultaneously conducting the primary school programme. b Data </t>
  </si>
  <si>
    <t xml:space="preserve">a Including branch schools, sports schools and athletic schools, general art schools without professional certification simultaneously conducting the primary school programme. b From </t>
  </si>
  <si>
    <t xml:space="preserve">realizującymi jednocześnie program szkoły podstawowej. 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</si>
  <si>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filialnymi, szkołami sportowymi i mistrzostwa sportowego, szkołami artystycznymi ogólnokształcącymi bez uprawnień zawodowych </t>
    </r>
  </si>
  <si>
    <r>
      <t xml:space="preserve">w tym w szkołach specjalnych
</t>
    </r>
    <r>
      <rPr>
        <i/>
        <sz val="9"/>
        <rFont val="Calibri"/>
        <family val="2"/>
        <charset val="238"/>
        <scheme val="minor"/>
      </rPr>
      <t>of which in special schools</t>
    </r>
  </si>
  <si>
    <r>
      <t xml:space="preserve">Dzieci i młodzież podlegające obowiązkowi szkolnemu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</si>
  <si>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odroczenia     </t>
    </r>
    <r>
      <rPr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</t>
    </r>
  </si>
  <si>
    <t>COMPULSORY  SCHOOLING  FULFILMENT  IN  PRIMARY  SCHOOLS  (excluding special schools)</t>
  </si>
  <si>
    <t xml:space="preserve">przez udział w zajęciach rewalidacyjno-wychowawczych </t>
  </si>
  <si>
    <t xml:space="preserve">w szkole składającej sprawozdanie </t>
  </si>
  <si>
    <t xml:space="preserve">by participation in rehabilitation and education activities </t>
  </si>
  <si>
    <t>in reporting school</t>
  </si>
  <si>
    <t xml:space="preserve">poza szkołą składającą sprawozdanie  </t>
  </si>
  <si>
    <t xml:space="preserve">by participation in rehabilitation and education activities outside </t>
  </si>
  <si>
    <t>reporting school</t>
  </si>
  <si>
    <t xml:space="preserve">przez realizację indywidualnego programu w ośrodku </t>
  </si>
  <si>
    <t xml:space="preserve">rewalidacyjno-wychowawczym </t>
  </si>
  <si>
    <t xml:space="preserve">by realization of individual programme in rehabilitation and </t>
  </si>
  <si>
    <t>education centre</t>
  </si>
  <si>
    <t xml:space="preserve">przez uczęszczanie do szkoły przy polskim </t>
  </si>
  <si>
    <t xml:space="preserve">przedstawicielstwie dyplomatycznym za granicą  </t>
  </si>
  <si>
    <t xml:space="preserve">przez uczęszczanie do szkoły za granicą na podstawie </t>
  </si>
  <si>
    <t xml:space="preserve">dwustronnych umów zawieranych przez właściwe </t>
  </si>
  <si>
    <t>jednostki samorządu terytorialnego</t>
  </si>
  <si>
    <t xml:space="preserve">by attending school abroad on the basis of bilateral agreement </t>
  </si>
  <si>
    <t>between relevant local self-government entities</t>
  </si>
  <si>
    <r>
      <t xml:space="preserve">GIMNAZJA 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</si>
  <si>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 xml:space="preserve">Public 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</si>
  <si>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 xml:space="preserve">urban areas 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</si>
  <si>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 xml:space="preserve">rural areas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</si>
  <si>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Total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</si>
  <si>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gimnazja (bez 
szkół specjalnych)
</t>
    </r>
    <r>
      <rPr>
        <i/>
        <sz val="9"/>
        <rFont val="Calibri"/>
        <family val="2"/>
        <charset val="238"/>
        <scheme val="minor"/>
      </rPr>
      <t>lower secondary schools (excluding special schools)</t>
    </r>
  </si>
  <si>
    <r>
      <t>gimnazja 
specjalne</t>
    </r>
    <r>
      <rPr>
        <i/>
        <sz val="9"/>
        <rFont val="Calibri"/>
        <family val="2"/>
        <charset val="238"/>
        <scheme val="minor"/>
      </rPr>
      <t xml:space="preserve"> 
special lower 
secondary schools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</si>
  <si>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sportowymi i mistrzostwa sportowego, szkołami z oddziałami przysposabiającymi do pracy oraz dwujęzycznymi.</t>
    </r>
  </si>
  <si>
    <t>STUDENTS  WITH  SPECIAL  EDUCATIONAL  NEEDS  IN  LOWER  SECONDARY  SCHOOLS  (excluding special schools)</t>
  </si>
  <si>
    <r>
      <rPr>
        <i/>
        <sz val="9"/>
        <rFont val="Calibri"/>
        <family val="2"/>
        <charset val="238"/>
        <scheme val="minor"/>
      </rPr>
      <t>special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</si>
  <si>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>integrated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</si>
  <si>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>public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</si>
  <si>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 
</t>
    </r>
    <r>
      <rPr>
        <i/>
        <sz val="9"/>
        <rFont val="Calibri"/>
        <family val="2"/>
        <charset val="238"/>
        <scheme val="minor"/>
      </rPr>
      <t>Grand total</t>
    </r>
  </si>
  <si>
    <r>
      <t xml:space="preserve"> </t>
    </r>
    <r>
      <rPr>
        <sz val="9"/>
        <color theme="1"/>
        <rFont val="Calibri"/>
        <family val="2"/>
        <charset val="238"/>
        <scheme val="minor"/>
      </rPr>
      <t>WYSZCZEGÓLNIENIE</t>
    </r>
  </si>
  <si>
    <r>
      <t xml:space="preserve">Młodzież podlegająca obowiązkowi szkolnemu </t>
    </r>
    <r>
      <rPr>
        <sz val="9"/>
        <rFont val="Calibri"/>
        <family val="2"/>
        <charset val="238"/>
        <scheme val="minor"/>
      </rPr>
      <t xml:space="preserve"> </t>
    </r>
  </si>
  <si>
    <t xml:space="preserve">-wychowawczych w szkole składającej   </t>
  </si>
  <si>
    <t>sprawozdanie</t>
  </si>
  <si>
    <t xml:space="preserve">by participation in rehabilitation and education </t>
  </si>
  <si>
    <t>activities in reporting school</t>
  </si>
  <si>
    <t>przez udział w zajęciach rewalidacyjno-</t>
  </si>
  <si>
    <t>-wychowawczych poza szkołą</t>
  </si>
  <si>
    <t xml:space="preserve">by particition in rehabilitation-education aside </t>
  </si>
  <si>
    <t>from school</t>
  </si>
  <si>
    <t xml:space="preserve">przez realizację w ORW indywidualnego programu </t>
  </si>
  <si>
    <t xml:space="preserve">edukacyjno-terapeutycznego przez osoby </t>
  </si>
  <si>
    <t xml:space="preserve">by following individual education-therapeutic </t>
  </si>
  <si>
    <t xml:space="preserve">programme in rehabilitation-education centre </t>
  </si>
  <si>
    <t>by persons with multiple disabilities</t>
  </si>
  <si>
    <t xml:space="preserve">przez uczęszczanie do szkoły przy </t>
  </si>
  <si>
    <t xml:space="preserve">przedstawicielstwie dyplomatycznym innego </t>
  </si>
  <si>
    <t>państwa w Polsce</t>
  </si>
  <si>
    <t xml:space="preserve">by attending foreign school at a foreign diplomatic </t>
  </si>
  <si>
    <t>post in Poland</t>
  </si>
  <si>
    <r>
      <t xml:space="preserve">z niepełnospraw-nością ruchową,
w tym z afazją
</t>
    </r>
    <r>
      <rPr>
        <i/>
        <sz val="9"/>
        <rFont val="Calibri"/>
        <family val="2"/>
        <charset val="238"/>
        <scheme val="minor"/>
      </rPr>
      <t xml:space="preserve">with impaired motor skills, including aphasia </t>
    </r>
  </si>
  <si>
    <r>
      <t xml:space="preserve">z upośledzeniem umysłowym
w stopniu lekkim
</t>
    </r>
    <r>
      <rPr>
        <i/>
        <sz val="9"/>
        <rFont val="Calibri"/>
        <family val="2"/>
        <charset val="238"/>
        <scheme val="minor"/>
      </rPr>
      <t>with slight intellectual disability</t>
    </r>
  </si>
  <si>
    <r>
      <t xml:space="preserve">z autyzmem,
w tym z zespołem Aspergera
</t>
    </r>
    <r>
      <rPr>
        <i/>
        <sz val="9"/>
        <rFont val="Calibri"/>
        <family val="2"/>
        <charset val="238"/>
        <scheme val="minor"/>
      </rPr>
      <t>with autism, including Asperger syndrome</t>
    </r>
  </si>
  <si>
    <r>
      <t xml:space="preserve">z niepełnospraw-nościami sprzężonymi
</t>
    </r>
    <r>
      <rPr>
        <i/>
        <sz val="9"/>
        <rFont val="Calibri"/>
        <family val="2"/>
        <charset val="238"/>
        <scheme val="minor"/>
      </rPr>
      <t>with multiple disability</t>
    </r>
  </si>
  <si>
    <t xml:space="preserve">w tym w ogólnokształcących </t>
  </si>
  <si>
    <r>
      <t xml:space="preserve">którzy otrzymali 
świadectwo dojrzałości
</t>
    </r>
    <r>
      <rPr>
        <i/>
        <sz val="9"/>
        <rFont val="Calibri"/>
        <family val="2"/>
        <charset val="238"/>
        <scheme val="minor"/>
      </rPr>
      <t>who passed secondary 
school matriculation exam</t>
    </r>
  </si>
  <si>
    <r>
      <t xml:space="preserve">którzy otrzymali 
świadectwo dojrzałości
</t>
    </r>
    <r>
      <rPr>
        <i/>
        <sz val="9"/>
        <rFont val="Calibri"/>
        <family val="2"/>
        <charset val="238"/>
        <scheme val="minor"/>
      </rPr>
      <t>who passed secondary school 
matriculation exam</t>
    </r>
  </si>
  <si>
    <r>
      <t xml:space="preserve">W tym kobiety
</t>
    </r>
    <r>
      <rPr>
        <i/>
        <sz val="9"/>
        <rFont val="Calibri"/>
        <family val="2"/>
        <charset val="238"/>
        <scheme val="minor"/>
      </rPr>
      <t>Of which females</t>
    </r>
  </si>
  <si>
    <r>
      <t xml:space="preserve">Z liczby ogółem na studiach
</t>
    </r>
    <r>
      <rPr>
        <i/>
        <sz val="9"/>
        <rFont val="Calibri"/>
        <family val="2"/>
        <charset val="238"/>
        <scheme val="minor"/>
      </rPr>
      <t>Of total number at study forms</t>
    </r>
  </si>
  <si>
    <r>
      <t>stacjonarnych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full-time programmes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</si>
  <si>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>niestacjonarnych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part-time programmes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</si>
  <si>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 xml:space="preserve">Studenci                                          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</si>
  <si>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Absolwenci                            </t>
    </r>
    <r>
      <rPr>
        <i/>
        <sz val="9"/>
        <rFont val="Calibri"/>
        <family val="2"/>
        <charset val="238"/>
        <scheme val="minor"/>
      </rPr>
      <t>Graduates</t>
    </r>
  </si>
  <si>
    <t>Podgrupa:</t>
  </si>
  <si>
    <t>Sub-group:</t>
  </si>
  <si>
    <t>Architektury i budownictwa</t>
  </si>
  <si>
    <t>Dziennikarstwa i informacji</t>
  </si>
  <si>
    <t>Ekonomiczna i administracyjna</t>
  </si>
  <si>
    <t>Fizyczna</t>
  </si>
  <si>
    <t>Humanistyczna</t>
  </si>
  <si>
    <t>Informatyczna</t>
  </si>
  <si>
    <t>Inżynieryjno-techniczna</t>
  </si>
  <si>
    <t>Matematyczna i statystyczna</t>
  </si>
  <si>
    <t>Nauczycielska</t>
  </si>
  <si>
    <t>Ochrony i bezpieczeństwa</t>
  </si>
  <si>
    <t>Pedagogiczna</t>
  </si>
  <si>
    <t>Prawna</t>
  </si>
  <si>
    <t>Produkcji i przetwórstwa</t>
  </si>
  <si>
    <t>Rolnicza, leśna i rybactwa</t>
  </si>
  <si>
    <t>Społeczna</t>
  </si>
  <si>
    <t>Weterynaryjna</t>
  </si>
  <si>
    <t>Architecture and buildings</t>
  </si>
  <si>
    <t xml:space="preserve">Stan w dniu 31 XII 2013 r. </t>
  </si>
  <si>
    <t>Physical science</t>
  </si>
  <si>
    <t xml:space="preserve">Humanities </t>
  </si>
  <si>
    <t xml:space="preserve">Engineering and engineering trades </t>
  </si>
  <si>
    <t>Computing</t>
  </si>
  <si>
    <t>Mathematics and statistics</t>
  </si>
  <si>
    <t>Security services</t>
  </si>
  <si>
    <t>Education science and teacher training</t>
  </si>
  <si>
    <t>Law</t>
  </si>
  <si>
    <t>Manufacturing and processing</t>
  </si>
  <si>
    <t>Social and behavioural science</t>
  </si>
  <si>
    <t>Teacher training</t>
  </si>
  <si>
    <t xml:space="preserve">Olsztyńska Wyższa Szkoła Informatyki i Zarządzania </t>
  </si>
  <si>
    <t xml:space="preserve">im. prof. Tadeusza Kotarbińskiego                                                                                                                      </t>
  </si>
  <si>
    <t xml:space="preserve">The prof. Kotarbiński Olsztyn Higher School Computer Science </t>
  </si>
  <si>
    <t>and Management</t>
  </si>
  <si>
    <t>Medyczna</t>
  </si>
  <si>
    <t>Usługi dla ludności</t>
  </si>
  <si>
    <r>
      <t xml:space="preserve">Słuchacze
</t>
    </r>
    <r>
      <rPr>
        <i/>
        <sz val="9"/>
        <rFont val="Calibri"/>
        <family val="2"/>
        <charset val="238"/>
        <scheme val="minor"/>
      </rPr>
      <t>Students</t>
    </r>
  </si>
  <si>
    <t>As of 31 XII 2013</t>
  </si>
  <si>
    <t>Health</t>
  </si>
  <si>
    <t xml:space="preserve">Personal services </t>
  </si>
  <si>
    <t>State higher vocational schools in Elbląg</t>
  </si>
  <si>
    <r>
      <t xml:space="preserve">Liczba doktorantów na studiach
</t>
    </r>
    <r>
      <rPr>
        <i/>
        <sz val="9"/>
        <rFont val="Calibri"/>
        <family val="2"/>
        <charset val="238"/>
        <scheme val="minor"/>
      </rPr>
      <t>Number of students of doctoral studies</t>
    </r>
  </si>
  <si>
    <r>
      <t xml:space="preserve">w tym na stacjonarnych
</t>
    </r>
    <r>
      <rPr>
        <i/>
        <sz val="9"/>
        <rFont val="Calibri"/>
        <family val="2"/>
        <charset val="238"/>
        <scheme val="minor"/>
      </rPr>
      <t>of which in full-time programme</t>
    </r>
  </si>
  <si>
    <r>
      <t xml:space="preserve">Profesorowie   
</t>
    </r>
    <r>
      <rPr>
        <i/>
        <sz val="9"/>
        <rFont val="Calibri"/>
        <family val="2"/>
        <charset val="238"/>
        <scheme val="minor"/>
      </rPr>
      <t>Professors</t>
    </r>
  </si>
  <si>
    <r>
      <t xml:space="preserve">Pozostali
</t>
    </r>
    <r>
      <rPr>
        <i/>
        <sz val="9"/>
        <rFont val="Calibri"/>
        <family val="2"/>
        <charset val="238"/>
        <scheme val="minor"/>
      </rPr>
      <t>Others</t>
    </r>
  </si>
  <si>
    <t>Total</t>
  </si>
  <si>
    <t>of which woman</t>
  </si>
  <si>
    <t>Higher teacher education schools</t>
  </si>
  <si>
    <t>Other higher education institutions</t>
  </si>
  <si>
    <t>Academies of the Ministry of the Interior</t>
  </si>
  <si>
    <t xml:space="preserve">w tym kobiety </t>
  </si>
  <si>
    <r>
      <t xml:space="preserve">w tym ze stopniem naukowym doktora
</t>
    </r>
    <r>
      <rPr>
        <i/>
        <sz val="9"/>
        <rFont val="Calibri"/>
        <family val="2"/>
        <charset val="238"/>
        <scheme val="minor"/>
      </rPr>
      <t>of which with scientific degree</t>
    </r>
  </si>
  <si>
    <t>Uniwersytet Warmińsko-Mazurski w Olsztynie</t>
  </si>
  <si>
    <t xml:space="preserve">Uniwersytet Warmińsko-Mazurski </t>
  </si>
  <si>
    <t>w Olsztynie</t>
  </si>
  <si>
    <t xml:space="preserve">Instytut Rozrodu Zwierząt i Badań Żywności </t>
  </si>
  <si>
    <t>PAN w Olsztynie</t>
  </si>
  <si>
    <t>Group:</t>
  </si>
  <si>
    <t>Grupa:</t>
  </si>
  <si>
    <t xml:space="preserve">Kształcenie                                                                                                                                                                                     </t>
  </si>
  <si>
    <t xml:space="preserve">Nauki humanistyczne i sztuka                                                                                                                                                                    </t>
  </si>
  <si>
    <t xml:space="preserve">Nauki społeczne, gospodarka i prawo                                                                                                                                                             </t>
  </si>
  <si>
    <t xml:space="preserve">Nauka                                                                                                                                                                                           </t>
  </si>
  <si>
    <t xml:space="preserve">Zdrowie i opieka społeczna                                                                                                                                                                      </t>
  </si>
  <si>
    <t xml:space="preserve">Technika, przemysł i budownictwo                                                                                                                                                                </t>
  </si>
  <si>
    <t xml:space="preserve">Rolnictwo                                                                                                                                                                                       </t>
  </si>
  <si>
    <t xml:space="preserve">Usługi                                                                                                                                                                                          </t>
  </si>
  <si>
    <t>Humanities and arts</t>
  </si>
  <si>
    <t>Social sciences, economy and law</t>
  </si>
  <si>
    <t>Science</t>
  </si>
  <si>
    <t>Health and welfare</t>
  </si>
  <si>
    <t>Technology, industry, construction</t>
  </si>
  <si>
    <t>Agriculture</t>
  </si>
  <si>
    <t>Services</t>
  </si>
  <si>
    <r>
      <rPr>
        <i/>
        <sz val="8"/>
        <color indexed="8"/>
        <rFont val="Calibri"/>
        <family val="2"/>
        <charset val="238"/>
        <scheme val="minor"/>
      </rPr>
      <t>a</t>
    </r>
    <r>
      <rPr>
        <sz val="8"/>
        <color indexed="8"/>
        <rFont val="Calibri"/>
        <family val="2"/>
        <charset val="238"/>
        <scheme val="minor"/>
      </rPr>
      <t xml:space="preserve"> Z roku akademickiego 2012/13.</t>
    </r>
  </si>
  <si>
    <t>a From the academic year 2012/13.</t>
  </si>
  <si>
    <t>Wyższa Szkoła Informatyki i Ekonomii TWP w Olsztynie</t>
  </si>
  <si>
    <t>Olsztyńska Szkoła Wyższa im. Józefa Rusieckiego</t>
  </si>
  <si>
    <t>Państwowa Wyższa Szkoła Zawodowa w Elblągu</t>
  </si>
  <si>
    <t>Elbląska Uczelnia Humanistyczno-Ekonomiczna</t>
  </si>
  <si>
    <t>Wyższa  Szkoła Policji w Szczytnie</t>
  </si>
  <si>
    <t>Olsztyńska Szkoła Wyższa im.Józefa Rusieckiego</t>
  </si>
  <si>
    <t>Elbląg University of Humanities and Economy</t>
  </si>
  <si>
    <t xml:space="preserve">Miejsca w placówkach wychowania </t>
  </si>
  <si>
    <t xml:space="preserve">Dzieci w placówkach wychowania </t>
  </si>
  <si>
    <t xml:space="preserve">Places in pre-primary education establishments </t>
  </si>
  <si>
    <t xml:space="preserve">Children attending pre-primary education </t>
  </si>
  <si>
    <r>
      <t xml:space="preserve">Liczba osób kształcących się w systemie szkolnym
</t>
    </r>
    <r>
      <rPr>
        <i/>
        <sz val="9"/>
        <color theme="1"/>
        <rFont val="Calibri"/>
        <family val="2"/>
        <charset val="238"/>
        <scheme val="minor"/>
      </rPr>
      <t>Number of people educated in the school system</t>
    </r>
  </si>
  <si>
    <r>
      <t xml:space="preserve">W % ludności w danym wieku / grupie wieku
</t>
    </r>
    <r>
      <rPr>
        <i/>
        <sz val="9"/>
        <color theme="1"/>
        <rFont val="Calibri"/>
        <family val="2"/>
        <charset val="238"/>
        <scheme val="minor"/>
      </rPr>
      <t>In % of population of a given age / age group</t>
    </r>
  </si>
  <si>
    <r>
      <t xml:space="preserve">POMIESZCZENIA  SZKOLNE  (bez szkół specjalnych i szkół dla dorosłych)
</t>
    </r>
    <r>
      <rPr>
        <i/>
        <sz val="9"/>
        <rFont val="Calibri"/>
        <family val="2"/>
        <charset val="238"/>
        <scheme val="minor"/>
      </rPr>
      <t>CLASSROOMS  (excluding special schools and schools for adults)</t>
    </r>
  </si>
  <si>
    <r>
      <t xml:space="preserve">UCZNIOWIE
</t>
    </r>
    <r>
      <rPr>
        <i/>
        <sz val="9"/>
        <rFont val="Calibri"/>
        <family val="2"/>
        <charset val="238"/>
        <scheme val="minor"/>
      </rPr>
      <t>PUPILS  AND  STUDENTS</t>
    </r>
  </si>
  <si>
    <r>
      <t xml:space="preserve">SZKOŁY
</t>
    </r>
    <r>
      <rPr>
        <i/>
        <sz val="9"/>
        <rFont val="Calibri"/>
        <family val="2"/>
        <charset val="238"/>
        <scheme val="minor"/>
      </rPr>
      <t>SCHOOLS</t>
    </r>
  </si>
  <si>
    <r>
      <t xml:space="preserve">ABSOLWENCI
</t>
    </r>
    <r>
      <rPr>
        <i/>
        <sz val="9"/>
        <rFont val="Calibri"/>
        <family val="2"/>
        <charset val="238"/>
        <scheme val="minor"/>
      </rPr>
      <t>GRADUATES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</si>
  <si>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Dające uprawnienia zawodowe, do roku szkolnego 2006/07 – artystyczne.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Łącznie ze szkołami policealnymi. 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Dotyczy dzieci w wieku 6 lat objętych edukacją w oddziałach </t>
    </r>
  </si>
  <si>
    <t xml:space="preserve">a Leading to professional certification, until the 2006/07 school year – art. b Including post-secondary schools. c Concerns children aged 6 attending pre-primary education </t>
  </si>
  <si>
    <r>
      <t xml:space="preserve">absolwenci
</t>
    </r>
    <r>
      <rPr>
        <i/>
        <sz val="9"/>
        <rFont val="Calibri"/>
        <family val="2"/>
        <charset val="238"/>
        <scheme val="minor"/>
      </rPr>
      <t>graduates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</si>
  <si>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8"/>
        <rFont val="Calibri"/>
        <family val="2"/>
        <charset val="238"/>
        <scheme val="minor"/>
      </rPr>
      <t>abc</t>
    </r>
    <r>
      <rPr>
        <sz val="8"/>
        <rFont val="Calibri"/>
        <family val="2"/>
        <charset val="238"/>
        <scheme val="minor"/>
      </rPr>
      <t xml:space="preserve"> Łącznie z: </t>
    </r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– specjalnymi przysposabiającymi do pracy;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– uzupełniającymi liceami ogólnokształcącymi;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– technikami uzupełniającymi i szkołami artystycznymi ogólnokształcącymi dającymi uprawnienia zawodowe.  </t>
    </r>
  </si>
  <si>
    <r>
      <rPr>
        <i/>
        <sz val="8"/>
        <rFont val="Calibri"/>
        <family val="2"/>
        <charset val="238"/>
        <scheme val="minor"/>
      </rPr>
      <t>ab</t>
    </r>
    <r>
      <rPr>
        <sz val="8"/>
        <rFont val="Calibri"/>
        <family val="2"/>
        <charset val="238"/>
        <scheme val="minor"/>
      </rPr>
      <t xml:space="preserve"> Łącznie z: </t>
    </r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– uzupełniającymi liceami ogólnokształcącymi;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– technikami uzupełniającymi.</t>
    </r>
  </si>
  <si>
    <t>Schools</t>
  </si>
  <si>
    <t>L A T A
Y E A R S
SZKOŁY
SCHOOLS</t>
  </si>
  <si>
    <r>
      <t xml:space="preserve">Ogółem     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</si>
  <si>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jednego     
</t>
    </r>
    <r>
      <rPr>
        <i/>
        <sz val="9"/>
        <rFont val="Calibri"/>
        <family val="2"/>
        <charset val="238"/>
        <scheme val="minor"/>
      </rPr>
      <t>one</t>
    </r>
  </si>
  <si>
    <r>
      <t xml:space="preserve">dwóch               
</t>
    </r>
    <r>
      <rPr>
        <i/>
        <sz val="9"/>
        <rFont val="Calibri"/>
        <family val="2"/>
        <charset val="238"/>
        <scheme val="minor"/>
      </rPr>
      <t>two</t>
    </r>
  </si>
  <si>
    <r>
      <t xml:space="preserve">trzech i więcej    
 </t>
    </r>
    <r>
      <rPr>
        <i/>
        <sz val="9"/>
        <rFont val="Calibri"/>
        <family val="2"/>
        <charset val="238"/>
        <scheme val="minor"/>
      </rPr>
      <t>three and more</t>
    </r>
  </si>
  <si>
    <r>
      <rPr>
        <i/>
        <sz val="8"/>
        <rFont val="Calibri"/>
        <family val="2"/>
        <charset val="238"/>
        <scheme val="minor"/>
      </rPr>
      <t>abc</t>
    </r>
    <r>
      <rPr>
        <sz val="8"/>
        <rFont val="Calibri"/>
        <family val="2"/>
        <charset val="238"/>
        <scheme val="minor"/>
      </rPr>
      <t xml:space="preserve"> Łącznie ze szkołami: </t>
    </r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– specjalnymi przysposabiającymi do pracy;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– uzupełniającymi liceami ogólnokształcącymi;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– technikami uzupełniającymi i artystycznymi </t>
    </r>
  </si>
  <si>
    <t>ogólnokształcącymi dającymi uprawnienia zawodowe.</t>
  </si>
  <si>
    <t xml:space="preserve">abc Including: a – special job-training schools; b – supplementary general secondary schools; c – supplementary technical secondary schools and general art schools </t>
  </si>
  <si>
    <t>leading to professional certification.</t>
  </si>
  <si>
    <t xml:space="preserve">z upośledzeniem umysłowym w stopniu </t>
  </si>
  <si>
    <t>głębokim</t>
  </si>
  <si>
    <r>
      <t xml:space="preserve">informatycznych
</t>
    </r>
    <r>
      <rPr>
        <i/>
        <sz val="9"/>
        <rFont val="Calibri"/>
        <family val="2"/>
        <charset val="238"/>
        <scheme val="minor"/>
      </rPr>
      <t>computer science</t>
    </r>
  </si>
  <si>
    <r>
      <t xml:space="preserve">technicznych
</t>
    </r>
    <r>
      <rPr>
        <i/>
        <sz val="9"/>
        <rFont val="Calibri"/>
        <family val="2"/>
        <charset val="238"/>
        <scheme val="minor"/>
      </rPr>
      <t>technical</t>
    </r>
  </si>
  <si>
    <r>
      <t xml:space="preserve">artystycznych
</t>
    </r>
    <r>
      <rPr>
        <i/>
        <sz val="9"/>
        <rFont val="Calibri"/>
        <family val="2"/>
        <charset val="238"/>
        <scheme val="minor"/>
      </rPr>
      <t>arts</t>
    </r>
  </si>
  <si>
    <r>
      <t xml:space="preserve">sportowych
</t>
    </r>
    <r>
      <rPr>
        <i/>
        <sz val="9"/>
        <rFont val="Calibri"/>
        <family val="2"/>
        <charset val="238"/>
        <scheme val="minor"/>
      </rPr>
      <t>sports</t>
    </r>
  </si>
  <si>
    <r>
      <t xml:space="preserve">innych
</t>
    </r>
    <r>
      <rPr>
        <i/>
        <sz val="9"/>
        <rFont val="Calibri"/>
        <family val="2"/>
        <charset val="238"/>
        <scheme val="minor"/>
      </rPr>
      <t>others</t>
    </r>
  </si>
  <si>
    <r>
      <t xml:space="preserve">pełnopłatnych
</t>
    </r>
    <r>
      <rPr>
        <i/>
        <sz val="9"/>
        <rFont val="Calibri"/>
        <family val="2"/>
        <charset val="238"/>
        <scheme val="minor"/>
      </rPr>
      <t>full-paid</t>
    </r>
  </si>
  <si>
    <r>
      <t xml:space="preserve">dofinansowanych
</t>
    </r>
    <r>
      <rPr>
        <i/>
        <sz val="9"/>
        <rFont val="Calibri"/>
        <family val="2"/>
        <charset val="238"/>
        <scheme val="minor"/>
      </rPr>
      <t>subsidized</t>
    </r>
  </si>
  <si>
    <r>
      <t xml:space="preserve">Stołówki
</t>
    </r>
    <r>
      <rPr>
        <i/>
        <sz val="9"/>
        <rFont val="Calibri"/>
        <family val="2"/>
        <charset val="238"/>
        <scheme val="minor"/>
      </rPr>
      <t>Canteens</t>
    </r>
  </si>
  <si>
    <r>
      <t xml:space="preserve">Sale lekcyjne
</t>
    </r>
    <r>
      <rPr>
        <i/>
        <sz val="9"/>
        <rFont val="Calibri"/>
        <family val="2"/>
        <charset val="238"/>
        <scheme val="minor"/>
      </rPr>
      <t>Classrooms</t>
    </r>
  </si>
  <si>
    <r>
      <t xml:space="preserve">w tym komputerowe
</t>
    </r>
    <r>
      <rPr>
        <i/>
        <sz val="9"/>
        <rFont val="Calibri"/>
        <family val="2"/>
        <charset val="238"/>
        <scheme val="minor"/>
      </rPr>
      <t>of which computer</t>
    </r>
  </si>
  <si>
    <t>in % of total students of doctoral studies</t>
  </si>
  <si>
    <t>MAJOR DATA ON POWIATS IN 2013</t>
  </si>
  <si>
    <t xml:space="preserve">Powiaty:   </t>
  </si>
  <si>
    <r>
      <t xml:space="preserve">którzy zdali egzamin potwierdzający kwalifikacje zawodowe
</t>
    </r>
    <r>
      <rPr>
        <i/>
        <sz val="9"/>
        <rFont val="Calibri"/>
        <family val="2"/>
        <charset val="238"/>
        <scheme val="minor"/>
      </rPr>
      <t>who passed professional 
competence exam</t>
    </r>
  </si>
  <si>
    <r>
      <t xml:space="preserve">którzy przystąpili do 
egzaminu potwierdzającego 
kwalifikacje zawodowe
</t>
    </r>
    <r>
      <rPr>
        <i/>
        <sz val="9"/>
        <rFont val="Calibri"/>
        <family val="2"/>
        <charset val="238"/>
        <scheme val="minor"/>
      </rPr>
      <t xml:space="preserve">who sat professional competence exam </t>
    </r>
  </si>
  <si>
    <t>STUDENTS  AND  GRADUATES  IN  VOCATIONAL  AND  SPECIALIZED  SECONDARY  SCHOOLS  FOR  ADULTS  BY  FIELDS  OF  EDUCATION</t>
  </si>
  <si>
    <r>
      <t xml:space="preserve">w tym na ostatnim roku studiów
</t>
    </r>
    <r>
      <rPr>
        <i/>
        <sz val="9"/>
        <rFont val="Calibri"/>
        <family val="2"/>
        <charset val="238"/>
        <scheme val="minor"/>
      </rPr>
      <t>of which on the last year</t>
    </r>
  </si>
  <si>
    <t>University of Computer Sciences and Economics in Olsztyn</t>
  </si>
  <si>
    <t>The State School of Higher Professional Education in Elbląg</t>
  </si>
  <si>
    <t>Elbląg University of Humanities and Economic</t>
  </si>
  <si>
    <t>Police Academy in Szczytno</t>
  </si>
  <si>
    <t>WOJEWÓDZTWO</t>
  </si>
  <si>
    <t>VOIVODSHIP</t>
  </si>
  <si>
    <t xml:space="preserve">POWIAT BRANIEWSKI  </t>
  </si>
  <si>
    <t xml:space="preserve">Gminy miejskie: </t>
  </si>
  <si>
    <t>Urban gminas:</t>
  </si>
  <si>
    <t xml:space="preserve">Braniewo  </t>
  </si>
  <si>
    <t xml:space="preserve">Gminy miejsko-wiejskie: </t>
  </si>
  <si>
    <t>Urban-rural gminas:</t>
  </si>
  <si>
    <t xml:space="preserve">Frombork  </t>
  </si>
  <si>
    <t xml:space="preserve">w tym miasto  </t>
  </si>
  <si>
    <t xml:space="preserve">of which city </t>
  </si>
  <si>
    <t xml:space="preserve">Pieniężno  </t>
  </si>
  <si>
    <t>Gminy wiejskie:</t>
  </si>
  <si>
    <t>Rural gminas:</t>
  </si>
  <si>
    <t xml:space="preserve">Lelkowo  </t>
  </si>
  <si>
    <t xml:space="preserve">Płoskinia  </t>
  </si>
  <si>
    <t xml:space="preserve">Wilczęta  </t>
  </si>
  <si>
    <t xml:space="preserve">POWIAT DZIAŁDOWSKI  </t>
  </si>
  <si>
    <t xml:space="preserve">Działdowo   </t>
  </si>
  <si>
    <t xml:space="preserve">Lidzbark  </t>
  </si>
  <si>
    <t xml:space="preserve">Gminy wiejskie: </t>
  </si>
  <si>
    <t xml:space="preserve">Działdowo  </t>
  </si>
  <si>
    <t xml:space="preserve">Iłowo-Osada  </t>
  </si>
  <si>
    <t xml:space="preserve">Płośnica  </t>
  </si>
  <si>
    <t xml:space="preserve">Rybno  </t>
  </si>
  <si>
    <t xml:space="preserve">POWIAT ELBLĄSKI  </t>
  </si>
  <si>
    <t>Gminy miejsko-wiejskie:</t>
  </si>
  <si>
    <t xml:space="preserve">Młynary  </t>
  </si>
  <si>
    <t xml:space="preserve">Pasłęk  </t>
  </si>
  <si>
    <t xml:space="preserve">Tolkmicko  </t>
  </si>
  <si>
    <t xml:space="preserve">Elbląg  </t>
  </si>
  <si>
    <t xml:space="preserve">Godkowo  </t>
  </si>
  <si>
    <t xml:space="preserve">Gronowo Elbląskie   </t>
  </si>
  <si>
    <t xml:space="preserve">Markusy  </t>
  </si>
  <si>
    <t xml:space="preserve">Milejewo  </t>
  </si>
  <si>
    <t xml:space="preserve">Rychliki  </t>
  </si>
  <si>
    <t xml:space="preserve">POWIAT IŁAWSKI  </t>
  </si>
  <si>
    <t xml:space="preserve">Iława  </t>
  </si>
  <si>
    <t xml:space="preserve">Lubawa  </t>
  </si>
  <si>
    <t xml:space="preserve">Kisielice  </t>
  </si>
  <si>
    <t xml:space="preserve">Susz  </t>
  </si>
  <si>
    <t xml:space="preserve">Zalewo  </t>
  </si>
  <si>
    <t xml:space="preserve">POWIAT NOWOMIEJSKI  </t>
  </si>
  <si>
    <t xml:space="preserve">Nowe Miasto Lubawskie </t>
  </si>
  <si>
    <t xml:space="preserve">Biskupiec  </t>
  </si>
  <si>
    <t xml:space="preserve">Grodziczno  </t>
  </si>
  <si>
    <t xml:space="preserve">Kurzętnik  </t>
  </si>
  <si>
    <t xml:space="preserve">POWIAT OSTRÓDZKI  </t>
  </si>
  <si>
    <t>Gminy miejskie:</t>
  </si>
  <si>
    <t xml:space="preserve">Ostróda  </t>
  </si>
  <si>
    <t xml:space="preserve">Miłakowo  </t>
  </si>
  <si>
    <t xml:space="preserve">Miłomłyn  </t>
  </si>
  <si>
    <t xml:space="preserve">Morąg  </t>
  </si>
  <si>
    <t xml:space="preserve">Dąbrówno  </t>
  </si>
  <si>
    <t xml:space="preserve">Grunwald  </t>
  </si>
  <si>
    <t xml:space="preserve">Łukta  </t>
  </si>
  <si>
    <t xml:space="preserve">Małdyty  </t>
  </si>
  <si>
    <t xml:space="preserve">Miasto na prawach powiatu: </t>
  </si>
  <si>
    <t>City with powiat status:</t>
  </si>
  <si>
    <t xml:space="preserve">POWIAT EŁCKI  </t>
  </si>
  <si>
    <t xml:space="preserve">Ełk  </t>
  </si>
  <si>
    <t xml:space="preserve">Kalinowo  </t>
  </si>
  <si>
    <t xml:space="preserve">Prostki  </t>
  </si>
  <si>
    <t xml:space="preserve">Stare Juchy  </t>
  </si>
  <si>
    <t xml:space="preserve">POWIAT GIŻYCKI  </t>
  </si>
  <si>
    <t xml:space="preserve">Giżycko  </t>
  </si>
  <si>
    <t xml:space="preserve">Ryn  </t>
  </si>
  <si>
    <t xml:space="preserve">Kruklanki  </t>
  </si>
  <si>
    <t xml:space="preserve">Miłki  </t>
  </si>
  <si>
    <t xml:space="preserve">Wydminy  </t>
  </si>
  <si>
    <t xml:space="preserve">POWIAT GOŁDAPSKI  </t>
  </si>
  <si>
    <t xml:space="preserve">Gminy miejsko-wiejskie:  </t>
  </si>
  <si>
    <t xml:space="preserve">Gołdap  </t>
  </si>
  <si>
    <t xml:space="preserve">Banie Mazurskie  </t>
  </si>
  <si>
    <t xml:space="preserve">Dubeninki  </t>
  </si>
  <si>
    <t xml:space="preserve">POWIAT OLECKI  </t>
  </si>
  <si>
    <t xml:space="preserve">Olecko  </t>
  </si>
  <si>
    <t xml:space="preserve">Kowale Oleckie  </t>
  </si>
  <si>
    <t xml:space="preserve">Świętajno  </t>
  </si>
  <si>
    <t xml:space="preserve">Wieliczki  </t>
  </si>
  <si>
    <t xml:space="preserve">Biała Piska  </t>
  </si>
  <si>
    <t xml:space="preserve">Orzysz  </t>
  </si>
  <si>
    <t xml:space="preserve">Pisz  </t>
  </si>
  <si>
    <t xml:space="preserve">Ruciane-Nida  </t>
  </si>
  <si>
    <t xml:space="preserve">Węgorzewo  </t>
  </si>
  <si>
    <t xml:space="preserve">Budry  </t>
  </si>
  <si>
    <t xml:space="preserve">Pozezdrze  </t>
  </si>
  <si>
    <t xml:space="preserve">POWIAT BARTOSZYCKI  </t>
  </si>
  <si>
    <t xml:space="preserve">Bartoszyce  </t>
  </si>
  <si>
    <t xml:space="preserve">Górowo Iławeckie  </t>
  </si>
  <si>
    <t xml:space="preserve">Bisztynek  </t>
  </si>
  <si>
    <t xml:space="preserve">Sępopol  </t>
  </si>
  <si>
    <t xml:space="preserve">POWIAT KĘTRZYŃSKI  </t>
  </si>
  <si>
    <t xml:space="preserve">Kętrzyn  </t>
  </si>
  <si>
    <t xml:space="preserve">Korsze  </t>
  </si>
  <si>
    <t xml:space="preserve">Reszel  </t>
  </si>
  <si>
    <t xml:space="preserve">Barciany  </t>
  </si>
  <si>
    <t xml:space="preserve">Srokowo  </t>
  </si>
  <si>
    <t xml:space="preserve">POWIAT LIDZBARSKI  </t>
  </si>
  <si>
    <t xml:space="preserve">Lidzbark Warmiński  </t>
  </si>
  <si>
    <t xml:space="preserve">Orneta  </t>
  </si>
  <si>
    <t xml:space="preserve">Kiwity  </t>
  </si>
  <si>
    <t xml:space="preserve">Lubomino  </t>
  </si>
  <si>
    <t xml:space="preserve">POWIAT MRĄGOWSKI  </t>
  </si>
  <si>
    <t xml:space="preserve">Mrągowo  </t>
  </si>
  <si>
    <t xml:space="preserve">Mikołajki  </t>
  </si>
  <si>
    <t xml:space="preserve">Piecki  </t>
  </si>
  <si>
    <t xml:space="preserve">Sorkwity  </t>
  </si>
  <si>
    <t xml:space="preserve">POWIAT NIDZICKI  </t>
  </si>
  <si>
    <t xml:space="preserve">Nidzica  </t>
  </si>
  <si>
    <t xml:space="preserve">Janowiec Kościelny  </t>
  </si>
  <si>
    <t xml:space="preserve">Janowo  </t>
  </si>
  <si>
    <t xml:space="preserve">Kozłowo  </t>
  </si>
  <si>
    <t xml:space="preserve">POWIAT OLSZTYŃSKI   </t>
  </si>
  <si>
    <t xml:space="preserve">Barczewo  </t>
  </si>
  <si>
    <t xml:space="preserve">Dobre Miasto  </t>
  </si>
  <si>
    <t xml:space="preserve">Jeziorany  </t>
  </si>
  <si>
    <t xml:space="preserve">Olsztynek  </t>
  </si>
  <si>
    <t xml:space="preserve">Dywity  </t>
  </si>
  <si>
    <t xml:space="preserve">Gietrzwałd  </t>
  </si>
  <si>
    <t xml:space="preserve">Jonkowo  </t>
  </si>
  <si>
    <t xml:space="preserve">Kolno  </t>
  </si>
  <si>
    <t xml:space="preserve">Purda  </t>
  </si>
  <si>
    <t xml:space="preserve">Stawiguda  </t>
  </si>
  <si>
    <t xml:space="preserve">Świątki  </t>
  </si>
  <si>
    <t xml:space="preserve">POWIAT SZCZYCIEŃSKI  </t>
  </si>
  <si>
    <t xml:space="preserve">Szczytno  </t>
  </si>
  <si>
    <t xml:space="preserve">Pasym  </t>
  </si>
  <si>
    <t xml:space="preserve">Dźwierzuty  </t>
  </si>
  <si>
    <t xml:space="preserve">Jedwabno  </t>
  </si>
  <si>
    <t xml:space="preserve">Rozogi  </t>
  </si>
  <si>
    <t xml:space="preserve">Wielbark  </t>
  </si>
  <si>
    <t xml:space="preserve">Olsztyn  </t>
  </si>
  <si>
    <t xml:space="preserve">Podregion elbląski  </t>
  </si>
  <si>
    <t xml:space="preserve">Subregion </t>
  </si>
  <si>
    <t>Powiaty:</t>
  </si>
  <si>
    <t>Powiats:</t>
  </si>
  <si>
    <t xml:space="preserve">braniewski  </t>
  </si>
  <si>
    <t xml:space="preserve">działdowski  </t>
  </si>
  <si>
    <t xml:space="preserve">elbląski  </t>
  </si>
  <si>
    <t xml:space="preserve">iławski  </t>
  </si>
  <si>
    <t xml:space="preserve">nowomiejski  </t>
  </si>
  <si>
    <t xml:space="preserve">ostródzki  </t>
  </si>
  <si>
    <t>Miasto na prawach powiatu:</t>
  </si>
  <si>
    <t xml:space="preserve">Podregion ełcki  </t>
  </si>
  <si>
    <t xml:space="preserve">ełcki  </t>
  </si>
  <si>
    <t xml:space="preserve">giżycki  </t>
  </si>
  <si>
    <t xml:space="preserve">gołdapski  </t>
  </si>
  <si>
    <t xml:space="preserve">olecki  </t>
  </si>
  <si>
    <t xml:space="preserve">piski  </t>
  </si>
  <si>
    <t xml:space="preserve">węgorzewski  </t>
  </si>
  <si>
    <t xml:space="preserve">Podregion olsztyński  </t>
  </si>
  <si>
    <t xml:space="preserve">bartoszycki  </t>
  </si>
  <si>
    <t xml:space="preserve">kętrzyński  </t>
  </si>
  <si>
    <t xml:space="preserve">lidzbarski  </t>
  </si>
  <si>
    <t xml:space="preserve">mrągowski  </t>
  </si>
  <si>
    <t xml:space="preserve">nidzicki  </t>
  </si>
  <si>
    <t xml:space="preserve">olsztyński  </t>
  </si>
  <si>
    <t xml:space="preserve">szczycieński  </t>
  </si>
  <si>
    <t>c</t>
  </si>
  <si>
    <t>a From 2012/13 school year.</t>
  </si>
  <si>
    <t>LOWER  SECONDARY  SCHOOLS  FOR  ADULTS</t>
  </si>
  <si>
    <t>d</t>
  </si>
  <si>
    <r>
      <t xml:space="preserve">Placówki
</t>
    </r>
    <r>
      <rPr>
        <i/>
        <sz val="9"/>
        <rFont val="Calibri"/>
        <family val="2"/>
        <charset val="238"/>
        <scheme val="minor"/>
      </rPr>
      <t>Establishments</t>
    </r>
  </si>
  <si>
    <r>
      <t xml:space="preserve">POWIAT </t>
    </r>
    <r>
      <rPr>
        <sz val="9"/>
        <rFont val="Calibri"/>
        <family val="2"/>
        <charset val="238"/>
        <scheme val="minor"/>
      </rPr>
      <t>PISKI</t>
    </r>
    <r>
      <rPr>
        <sz val="9"/>
        <color indexed="8"/>
        <rFont val="Calibri"/>
        <family val="2"/>
        <charset val="238"/>
        <scheme val="minor"/>
      </rPr>
      <t xml:space="preserve">  </t>
    </r>
  </si>
  <si>
    <r>
      <t>POWIAT</t>
    </r>
    <r>
      <rPr>
        <b/>
        <sz val="9"/>
        <color indexed="8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WĘGORZEWSKI</t>
    </r>
    <r>
      <rPr>
        <sz val="9"/>
        <color indexed="8"/>
        <rFont val="Calibri"/>
        <family val="2"/>
        <charset val="238"/>
        <scheme val="minor"/>
      </rPr>
      <t xml:space="preserve">  </t>
    </r>
  </si>
  <si>
    <r>
      <t xml:space="preserve">w tym przedszkola, zespoły i punkty przedszkolne
</t>
    </r>
    <r>
      <rPr>
        <i/>
        <sz val="9"/>
        <rFont val="Calibri"/>
        <family val="2"/>
        <charset val="238"/>
        <scheme val="minor"/>
      </rPr>
      <t>of which nursery schools, pre-primary education groups and pre-primary points</t>
    </r>
  </si>
  <si>
    <r>
      <t xml:space="preserve">w tym w przedszkolach, zespołach i punktach przedszkolnych
</t>
    </r>
    <r>
      <rPr>
        <i/>
        <sz val="9"/>
        <rFont val="Calibri"/>
        <family val="2"/>
        <charset val="238"/>
        <scheme val="minor"/>
      </rPr>
      <t>of which in nursery schools, pre-primary education groups and pre-primary points</t>
    </r>
  </si>
  <si>
    <r>
      <t xml:space="preserve">z ogółem  </t>
    </r>
    <r>
      <rPr>
        <i/>
        <sz val="9"/>
        <rFont val="Calibri"/>
        <family val="2"/>
        <charset val="238"/>
        <scheme val="minor"/>
      </rPr>
      <t>of total</t>
    </r>
  </si>
  <si>
    <r>
      <t xml:space="preserve">w tym
kobiety
</t>
    </r>
    <r>
      <rPr>
        <i/>
        <sz val="9"/>
        <rFont val="Calibri"/>
        <family val="2"/>
        <charset val="238"/>
        <scheme val="minor"/>
      </rPr>
      <t>of which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females</t>
    </r>
  </si>
  <si>
    <r>
      <t xml:space="preserve">a </t>
    </r>
    <r>
      <rPr>
        <sz val="8"/>
        <rFont val="Calibri"/>
        <family val="2"/>
        <charset val="238"/>
        <scheme val="minor"/>
      </rPr>
      <t xml:space="preserve">Bez dzieci w wieku 6 lat objętych edukacją w placówkach wychowania przedszkolnego.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roku szkolnego 2012/13.</t>
    </r>
  </si>
  <si>
    <r>
      <t>SPECIAL PRIMARY  SCHOOLS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</si>
  <si>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r>
      <t>a</t>
    </r>
    <r>
      <rPr>
        <i/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Z roku szkolnego 2012/13.</t>
    </r>
  </si>
  <si>
    <t xml:space="preserve">LOWER  SECONDARY  SCHOOLS  FOR  CHILDREN  AND  YOUTH </t>
  </si>
  <si>
    <r>
      <t xml:space="preserve">a </t>
    </r>
    <r>
      <rPr>
        <sz val="8"/>
        <rFont val="Calibri"/>
        <family val="2"/>
        <charset val="238"/>
        <scheme val="minor"/>
      </rPr>
      <t>Z roku szkolnego 2012/13.</t>
    </r>
  </si>
  <si>
    <t>a  From 2012/13 school year.</t>
  </si>
  <si>
    <r>
      <t xml:space="preserve">z liczby ogółem
</t>
    </r>
    <r>
      <rPr>
        <i/>
        <sz val="9"/>
        <rFont val="Calibri"/>
        <family val="2"/>
        <charset val="238"/>
        <scheme val="minor"/>
      </rPr>
      <t>of total number</t>
    </r>
  </si>
  <si>
    <t xml:space="preserve">SPECIAL BASIC  VOCATIONAL  SCHOOLS  </t>
  </si>
  <si>
    <t>GENERAL  SECONDARY  SCHOOLS AND SPECIALIZED SECONDARY SCHOOLS  FOR  YOUTH</t>
  </si>
  <si>
    <t>POST-SECONDARY  SCHOOLS</t>
  </si>
  <si>
    <r>
      <t xml:space="preserve">z ogółem   </t>
    </r>
    <r>
      <rPr>
        <i/>
        <sz val="9"/>
        <rFont val="Calibri"/>
        <family val="2"/>
        <charset val="238"/>
        <scheme val="minor"/>
      </rPr>
      <t xml:space="preserve">  of total</t>
    </r>
  </si>
  <si>
    <r>
      <t>a</t>
    </r>
    <r>
      <rPr>
        <sz val="8"/>
        <rFont val="Calibri"/>
        <family val="2"/>
        <charset val="238"/>
        <scheme val="minor"/>
      </rPr>
      <t xml:space="preserve"> Z roku szkolnego 2012/13.</t>
    </r>
  </si>
  <si>
    <t xml:space="preserve">Elbląg </t>
  </si>
  <si>
    <t xml:space="preserve">Podregion elbląski </t>
  </si>
  <si>
    <t xml:space="preserve">braniewski </t>
  </si>
  <si>
    <t xml:space="preserve">działdowski </t>
  </si>
  <si>
    <t xml:space="preserve">elbląski </t>
  </si>
  <si>
    <t xml:space="preserve">iławski </t>
  </si>
  <si>
    <t xml:space="preserve">nowomiejski </t>
  </si>
  <si>
    <t xml:space="preserve">ostródzki </t>
  </si>
  <si>
    <t xml:space="preserve">Podregion ełcki </t>
  </si>
  <si>
    <t xml:space="preserve">ełcki </t>
  </si>
  <si>
    <t xml:space="preserve">giżycki </t>
  </si>
  <si>
    <t xml:space="preserve">gołdapski </t>
  </si>
  <si>
    <t xml:space="preserve">olecki </t>
  </si>
  <si>
    <t xml:space="preserve">piski </t>
  </si>
  <si>
    <t xml:space="preserve">węgorzewski </t>
  </si>
  <si>
    <t xml:space="preserve">Podregion olsztyński </t>
  </si>
  <si>
    <t xml:space="preserve">bartoszycki </t>
  </si>
  <si>
    <t xml:space="preserve">kętrzyński </t>
  </si>
  <si>
    <t xml:space="preserve">lidzbarski </t>
  </si>
  <si>
    <t xml:space="preserve">mrągowski </t>
  </si>
  <si>
    <t xml:space="preserve">nidzicki </t>
  </si>
  <si>
    <t xml:space="preserve">olsztyński </t>
  </si>
  <si>
    <t xml:space="preserve">szczycieński </t>
  </si>
  <si>
    <t xml:space="preserve">Olsztyn </t>
  </si>
  <si>
    <t>GENERAL  SECONDARY  SCHOOLS  FOR  ADULTS</t>
  </si>
  <si>
    <r>
      <t>1</t>
    </r>
    <r>
      <rPr>
        <sz val="8"/>
        <rFont val="Calibri"/>
        <family val="2"/>
        <charset val="238"/>
        <scheme val="minor"/>
      </rPr>
      <t xml:space="preserve"> Z roku szkolnego 2012/13.</t>
    </r>
  </si>
  <si>
    <t>1 From 2012/13 school year.</t>
  </si>
  <si>
    <r>
      <t xml:space="preserve">innego
</t>
    </r>
    <r>
      <rPr>
        <i/>
        <sz val="9"/>
        <rFont val="Calibri"/>
        <family val="2"/>
        <charset val="238"/>
        <scheme val="minor"/>
      </rPr>
      <t>other</t>
    </r>
  </si>
  <si>
    <r>
      <t xml:space="preserve">angielskiego
</t>
    </r>
    <r>
      <rPr>
        <i/>
        <sz val="9"/>
        <rFont val="Calibri"/>
        <family val="2"/>
        <charset val="238"/>
        <scheme val="minor"/>
      </rPr>
      <t>English</t>
    </r>
  </si>
  <si>
    <r>
      <t xml:space="preserve">niemieckiego
</t>
    </r>
    <r>
      <rPr>
        <i/>
        <sz val="9"/>
        <rFont val="Calibri"/>
        <family val="2"/>
        <charset val="238"/>
        <scheme val="minor"/>
      </rPr>
      <t>German</t>
    </r>
  </si>
  <si>
    <r>
      <t xml:space="preserve">francuskiego
</t>
    </r>
    <r>
      <rPr>
        <i/>
        <sz val="9"/>
        <rFont val="Calibri"/>
        <family val="2"/>
        <charset val="238"/>
        <scheme val="minor"/>
      </rPr>
      <t>French</t>
    </r>
  </si>
  <si>
    <r>
      <t xml:space="preserve">rosyjski
</t>
    </r>
    <r>
      <rPr>
        <i/>
        <sz val="9"/>
        <rFont val="Calibri"/>
        <family val="2"/>
        <charset val="238"/>
        <scheme val="minor"/>
      </rPr>
      <t>Russian</t>
    </r>
  </si>
  <si>
    <r>
      <rPr>
        <sz val="9"/>
        <rFont val="Calibri"/>
        <family val="2"/>
        <charset val="238"/>
        <scheme val="minor"/>
      </rPr>
      <t xml:space="preserve">Nauczanie obowiązkowe
</t>
    </r>
    <r>
      <rPr>
        <i/>
        <sz val="9"/>
        <rFont val="Calibri"/>
        <family val="2"/>
        <charset val="238"/>
        <scheme val="minor"/>
      </rPr>
      <t xml:space="preserve">Obligatory education </t>
    </r>
  </si>
  <si>
    <t xml:space="preserve">BASIC VOCATIONAL  SCHOOLS  FOR  ADULTS </t>
  </si>
  <si>
    <r>
      <rPr>
        <sz val="9"/>
        <rFont val="Calibri"/>
        <family val="2"/>
        <charset val="238"/>
        <scheme val="minor"/>
      </rPr>
      <t xml:space="preserve">a – ogółem
        </t>
    </r>
    <r>
      <rPr>
        <i/>
        <sz val="9"/>
        <rFont val="Calibri"/>
        <family val="2"/>
        <charset val="238"/>
        <scheme val="minor"/>
      </rPr>
      <t xml:space="preserve">total
</t>
    </r>
    <r>
      <rPr>
        <sz val="9"/>
        <rFont val="Calibri"/>
        <family val="2"/>
        <charset val="238"/>
        <scheme val="minor"/>
      </rPr>
      <t xml:space="preserve">b – w tym ogólnokształcące szkoły artystyczne
      </t>
    </r>
    <r>
      <rPr>
        <i/>
        <sz val="9"/>
        <rFont val="Calibri"/>
        <family val="2"/>
        <charset val="238"/>
        <scheme val="minor"/>
      </rPr>
      <t xml:space="preserve">  of which general art schools</t>
    </r>
  </si>
  <si>
    <r>
      <rPr>
        <sz val="9"/>
        <rFont val="Calibri"/>
        <family val="2"/>
        <charset val="238"/>
        <scheme val="minor"/>
      </rPr>
      <t xml:space="preserve">a – zasadnicze szkoły zawodowe 
      </t>
    </r>
    <r>
      <rPr>
        <i/>
        <sz val="9"/>
        <rFont val="Calibri"/>
        <family val="2"/>
        <charset val="238"/>
        <scheme val="minor"/>
      </rPr>
      <t xml:space="preserve">basic vocational schools  
</t>
    </r>
    <r>
      <rPr>
        <sz val="9"/>
        <rFont val="Calibri"/>
        <family val="2"/>
        <charset val="238"/>
        <scheme val="minor"/>
      </rPr>
      <t xml:space="preserve">b – licea profilowane
</t>
    </r>
    <r>
      <rPr>
        <i/>
        <sz val="9"/>
        <rFont val="Calibri"/>
        <family val="2"/>
        <charset val="238"/>
        <scheme val="minor"/>
      </rPr>
      <t xml:space="preserve">      specialized secondary schools
</t>
    </r>
    <r>
      <rPr>
        <sz val="9"/>
        <rFont val="Calibri"/>
        <family val="2"/>
        <charset val="238"/>
        <scheme val="minor"/>
      </rPr>
      <t xml:space="preserve">c – technika
      </t>
    </r>
    <r>
      <rPr>
        <i/>
        <sz val="9"/>
        <rFont val="Calibri"/>
        <family val="2"/>
        <charset val="238"/>
        <scheme val="minor"/>
      </rPr>
      <t>technical secondary schools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 
d – technika uzupełniajace
      </t>
    </r>
    <r>
      <rPr>
        <i/>
        <sz val="9"/>
        <rFont val="Calibri"/>
        <family val="2"/>
        <charset val="238"/>
        <scheme val="minor"/>
      </rPr>
      <t xml:space="preserve">supplementary  technical secondary schools </t>
    </r>
  </si>
  <si>
    <r>
      <rPr>
        <sz val="9"/>
        <rFont val="Calibri"/>
        <family val="2"/>
        <charset val="238"/>
        <scheme val="minor"/>
      </rPr>
      <t>a – licea ogólnokształcące</t>
    </r>
    <r>
      <rPr>
        <i/>
        <sz val="9"/>
        <rFont val="Calibri"/>
        <family val="2"/>
        <charset val="238"/>
        <scheme val="minor"/>
      </rPr>
      <t xml:space="preserve">
      general secondary schools</t>
    </r>
    <r>
      <rPr>
        <sz val="9"/>
        <rFont val="Calibri"/>
        <family val="2"/>
        <charset val="238"/>
        <scheme val="minor"/>
      </rPr>
      <t xml:space="preserve">
b – uzupełniające licea ogólnokształcące
      </t>
    </r>
    <r>
      <rPr>
        <i/>
        <sz val="9"/>
        <rFont val="Calibri"/>
        <family val="2"/>
        <charset val="238"/>
        <scheme val="minor"/>
      </rPr>
      <t xml:space="preserve">supplementary general secondary schools 
</t>
    </r>
  </si>
  <si>
    <t>EDUCATION  FOR  PEOPLE  WITH  SPECIAL  EDUCATIONAL  NEEDS</t>
  </si>
  <si>
    <t>STUDENTS  OF  HIGHER  EDUCATION  INSTITUTIONS  RECEIVING  SCHOLARSHIPS</t>
  </si>
  <si>
    <t>PUPILS  REPEATING  THE  SAME  GRADE  IN  PRIMARY  SCHOOLS</t>
  </si>
  <si>
    <t>STUDENTS  REPEATING  THE  SAME  GRADE  IN  LOWER  SECONDARY  SCHOOLS</t>
  </si>
  <si>
    <t>STUDENTS  WITH  SPECIAL  EDUCATIONAL  NEEDS  IN  UPPER  SECONDARY  VOCATIONAL  AND  SPECIALIZED  SECONDARY  SCHOOLS  BY  TYPE  OF  STUDENTS’  DISABILITY</t>
  </si>
  <si>
    <r>
      <t xml:space="preserve">gimnazja 
</t>
    </r>
    <r>
      <rPr>
        <i/>
        <sz val="9"/>
        <color indexed="8"/>
        <rFont val="Calibri"/>
        <family val="2"/>
        <charset val="238"/>
        <scheme val="minor"/>
      </rPr>
      <t>lower secondary</t>
    </r>
  </si>
  <si>
    <r>
      <t xml:space="preserve">licea profilowane
</t>
    </r>
    <r>
      <rPr>
        <i/>
        <sz val="9"/>
        <color indexed="8"/>
        <rFont val="Calibri"/>
        <family val="2"/>
        <charset val="238"/>
        <scheme val="minor"/>
      </rPr>
      <t>specialized secondary</t>
    </r>
  </si>
  <si>
    <t>WYCHOWANIE  PRZEDSZKOLNE</t>
  </si>
  <si>
    <t>Tabl. I.</t>
  </si>
  <si>
    <t>Tabl. II.</t>
  </si>
  <si>
    <t>Tabl. III.</t>
  </si>
  <si>
    <t>Tabl. IV.</t>
  </si>
  <si>
    <t>Tabl. V.</t>
  </si>
  <si>
    <t>Tabl. VI.</t>
  </si>
  <si>
    <t>Tabl. VII.</t>
  </si>
  <si>
    <t>Tabl. VIII.</t>
  </si>
  <si>
    <t>Tabl. IX.</t>
  </si>
  <si>
    <t>Tabl. X.</t>
  </si>
  <si>
    <t>Tabl. XI.</t>
  </si>
  <si>
    <t>Tabl. XII.</t>
  </si>
  <si>
    <t>Tabl. XIII.</t>
  </si>
  <si>
    <t>Tabl. XIV.</t>
  </si>
  <si>
    <t>Tabl. XV.</t>
  </si>
  <si>
    <t>Tabl. XVI.</t>
  </si>
  <si>
    <t>Tabl. XVII.</t>
  </si>
  <si>
    <t>Tabl. XVIII.</t>
  </si>
  <si>
    <t>Tabl. XIX.</t>
  </si>
  <si>
    <t>Tabl. XX.</t>
  </si>
  <si>
    <t>Tabl. XXX.</t>
  </si>
  <si>
    <t>Tabl. XXI.</t>
  </si>
  <si>
    <t>Tabl. XXII.</t>
  </si>
  <si>
    <t>Tabl. XXIII.</t>
  </si>
  <si>
    <t>Tabl. XXIV.</t>
  </si>
  <si>
    <t>Tabl. XXV.</t>
  </si>
  <si>
    <t>Tabl. XXVI.</t>
  </si>
  <si>
    <t>Tabl. XXVII.</t>
  </si>
  <si>
    <t>Tabl. XXVIII.</t>
  </si>
  <si>
    <t>Tabl. XXIX.</t>
  </si>
  <si>
    <t>TABLICE PRZEGLĄDOWE</t>
  </si>
  <si>
    <t xml:space="preserve">Tabl. 1(31). </t>
  </si>
  <si>
    <t>SZKOŁY PODSTAWOWE</t>
  </si>
  <si>
    <t>GIMNAZJA</t>
  </si>
  <si>
    <t>LICEA OGÓLNOKSZTAŁCĄCE</t>
  </si>
  <si>
    <t>SZKOŁY ZAWODOWE I LICEA PROFILOWANE</t>
  </si>
  <si>
    <t>UPPER  SECONDARY  VOCATIONAL  AND  SPECIALIZED  SECONDARY  SCHOOLS</t>
  </si>
  <si>
    <t xml:space="preserve">GENERAL  SECONDARY  SCHOOLS </t>
  </si>
  <si>
    <t>SZKOŁY  POLICEALNE</t>
  </si>
  <si>
    <t>SZKOŁY  DLA  DOROSŁYCH</t>
  </si>
  <si>
    <t>SCHOOLS  FOR  ADULTS</t>
  </si>
  <si>
    <t>SZKOŁY  WYŻSZE</t>
  </si>
  <si>
    <t>HIGHER  EDUCATION  INSTITUTIONS</t>
  </si>
  <si>
    <t>SZKOŁY  WEDŁUG  POWIATÓW  I  GMIN</t>
  </si>
  <si>
    <t>BASIC  VOCATIONAL  SCHOOLS  FOR  YOUTH</t>
  </si>
  <si>
    <t>SPECIAL  JOB-TRAINING  SCHOOLS</t>
  </si>
  <si>
    <t xml:space="preserve">SPECIAL LOWER  SECONDARY  SCHOOLS  </t>
  </si>
  <si>
    <t>POPULATION  BY  AGE</t>
  </si>
  <si>
    <t>COMPULSORY  SCHOOLING  FULFILMENT  IN  LOWER  SECONDARY  SCHOOLS (excluding special schools)</t>
  </si>
  <si>
    <t>SCHOOLS  FOR  ADULTS  BY  TYPE  OF  SCHOOLS</t>
  </si>
  <si>
    <t>BASIC VOCATIONAL  SCHOOLS  FOR  ADULTS</t>
  </si>
  <si>
    <t>MAJOR  DATA  ON  POWIATS  IN  2013</t>
  </si>
  <si>
    <r>
      <t xml:space="preserve">Studenci 
</t>
    </r>
    <r>
      <rPr>
        <i/>
        <sz val="9"/>
        <rFont val="Calibri"/>
        <family val="2"/>
        <charset val="238"/>
        <scheme val="minor"/>
      </rPr>
      <t>Students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</si>
  <si>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                </t>
    </r>
    <r>
      <rPr>
        <i/>
        <sz val="9"/>
        <rFont val="Calibri"/>
        <family val="2"/>
        <charset val="238"/>
        <scheme val="minor"/>
      </rPr>
      <t>total</t>
    </r>
  </si>
  <si>
    <r>
      <t xml:space="preserve">w tym kobiety             </t>
    </r>
    <r>
      <rPr>
        <i/>
        <sz val="9"/>
        <rFont val="Calibri"/>
        <family val="2"/>
        <charset val="238"/>
        <scheme val="minor"/>
      </rPr>
      <t xml:space="preserve"> of which females</t>
    </r>
  </si>
  <si>
    <t>Tabl. XXVII. SZKOŁY  WYŻSZE</t>
  </si>
  <si>
    <t xml:space="preserve">Tabl. II. SZKOŁY I UCZNIOWIE WEDŁUG WOJEWÓDZTW W ROKU SZKOLNYM 2013/2014 </t>
  </si>
  <si>
    <r>
      <t xml:space="preserve">podstawowe
</t>
    </r>
    <r>
      <rPr>
        <i/>
        <sz val="9"/>
        <color indexed="8"/>
        <rFont val="Calibri"/>
        <family val="2"/>
        <charset val="238"/>
        <scheme val="minor"/>
      </rPr>
      <t>primary</t>
    </r>
  </si>
  <si>
    <r>
      <t xml:space="preserve">SZKOŁY
</t>
    </r>
    <r>
      <rPr>
        <i/>
        <sz val="9"/>
        <color theme="1"/>
        <rFont val="Calibri"/>
        <family val="2"/>
        <charset val="238"/>
        <scheme val="minor"/>
      </rPr>
      <t>SCHOOLS</t>
    </r>
  </si>
  <si>
    <r>
      <t xml:space="preserve">UCZNIOWIE
</t>
    </r>
    <r>
      <rPr>
        <i/>
        <sz val="9"/>
        <color theme="1"/>
        <rFont val="Calibri"/>
        <family val="2"/>
        <charset val="238"/>
        <scheme val="minor"/>
      </rPr>
      <t>PUPILS  AND  STUDENTS</t>
    </r>
  </si>
  <si>
    <r>
      <t xml:space="preserve">Polska = 100
</t>
    </r>
    <r>
      <rPr>
        <i/>
        <sz val="9"/>
        <rFont val="Calibri"/>
        <family val="2"/>
        <charset val="238"/>
        <scheme val="minor"/>
      </rPr>
      <t>Poland = 100</t>
    </r>
  </si>
  <si>
    <t xml:space="preserve">Tabl. VI. UCZNIOWIE  WEDŁUG  GRUP  WIEKU  </t>
  </si>
  <si>
    <t>Tabl. VII. WSPÓŁCZYNNIK  SKOLARYZACJI</t>
  </si>
  <si>
    <t>Tabl. IX. SZKOŁY  W  SYSTEMIE  OŚWIATY  WEDŁUG  SZCZEBLI  KSZTAŁCENIA</t>
  </si>
  <si>
    <r>
      <t>Tabl. X.</t>
    </r>
    <r>
      <rPr>
        <b/>
        <sz val="10"/>
        <color theme="1"/>
        <rFont val="Calibri"/>
        <family val="2"/>
        <charset val="238"/>
        <scheme val="minor"/>
      </rPr>
      <t xml:space="preserve"> SZKOŁY  WEDŁUG  ORGANÓW  PROWADZĄCYCH</t>
    </r>
  </si>
  <si>
    <t>Tabl. XI. STRUKTURA  UCZĄCYCH  SIĘ  JĘZYKÓW  OBCYCH  W  SZKOŁACH  DLA  DZIECI  I  MŁODZIEŻY  ORAZ  POLICEALNYCH</t>
  </si>
  <si>
    <r>
      <t>Tabl. XII. STRUKTURA  UCZĄCYCH  SIĘ  OBOWIĄZKOWO  JĘZYKÓW  OBCYCH  W  SZKOŁACH  DLA  DOROSŁYCH</t>
    </r>
    <r>
      <rPr>
        <b/>
        <vertAlign val="superscript"/>
        <sz val="10"/>
        <rFont val="Calibri"/>
        <family val="2"/>
        <charset val="238"/>
        <scheme val="minor"/>
      </rPr>
      <t xml:space="preserve"> </t>
    </r>
  </si>
  <si>
    <t>Tabl. XV. KOMPUTERY  W  SZKOŁACH  DLA  DZIECI  I  MŁODZIEŻY  ORAZ  POLICEALNYCH</t>
  </si>
  <si>
    <t>Tabl. XVII. SPECJALNE  OŚRODKI  SZKOLNO-WYCHOWAWCZE,  MŁODZIEŻOWE OŚRODKI  WYCHOWAWCZE,  MŁODZIEŻOWE</t>
  </si>
  <si>
    <t>Tabl. XVIII. WYCHOWANIE  POZASZKOLNE</t>
  </si>
  <si>
    <t xml:space="preserve">Tabl. XIX. UCZESTNICY  ZAJĘĆ  POZALEKCYJNYCH  </t>
  </si>
  <si>
    <t>Tabl. XX. SZKOŁY  ARTYSTYCZNE  NIEDAJĄCE  UPRAWNIEŃ  ZAWODOWYCH</t>
  </si>
  <si>
    <t xml:space="preserve">Tabl. XXII. INTERNATY  I  BURSY  SZKÓŁ  (bez szkół specjalnych) DLA  DZIECI  I  MŁODZIEŻY  ORAZ  POLICEALNYCH </t>
  </si>
  <si>
    <t xml:space="preserve">Tabl. XXIII. ŚWIETLICE  I  STOŁÓWKI  W  SZKOŁACH  DLA  DZIECI  I  MŁODZIEŻY  ORAZ  POLICEALNYCH  </t>
  </si>
  <si>
    <t>Tabl. XXIV. GABINETY  MEDYCZNE  I  POMOCY  PSYCHOLOGICZNO-PEDAGOGICZNEJ  W  SZKOŁACH  DLA  DZIECI  I  MŁODZIEŻY  ORAZ  POLICEALNYCH</t>
  </si>
  <si>
    <t xml:space="preserve">Tabl. XXV. POMIESZCZENIA  SZKOLNE  I  PŁYWALNIE  W  SZKOŁACH  </t>
  </si>
  <si>
    <t>Tabl. XXVI. SZKOŁY  DLA  DOROSŁYCH</t>
  </si>
  <si>
    <t>Tabl. XXIX. DOMY  I  STOŁÓWKI  STUDENCKIE</t>
  </si>
  <si>
    <t>Tabl. XXX. WAŻNIEJSZE  DANE  O  POWIATACH  W  2013 r.</t>
  </si>
  <si>
    <r>
      <t xml:space="preserve">L A T A
</t>
    </r>
    <r>
      <rPr>
        <i/>
        <sz val="9"/>
        <rFont val="Calibri"/>
        <family val="2"/>
        <charset val="238"/>
        <scheme val="minor"/>
      </rPr>
      <t>Y E A R S</t>
    </r>
    <r>
      <rPr>
        <sz val="9"/>
        <rFont val="Calibri"/>
        <family val="2"/>
        <charset val="238"/>
        <scheme val="minor"/>
      </rPr>
      <t xml:space="preserve">
JĘZYKI OBCE
</t>
    </r>
    <r>
      <rPr>
        <i/>
        <sz val="9"/>
        <rFont val="Calibri"/>
        <family val="2"/>
        <charset val="238"/>
        <scheme val="minor"/>
      </rPr>
      <t>FOREIGN
LANGUAGES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</si>
  <si>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 zespołami międzyszkolnymi.   </t>
    </r>
  </si>
  <si>
    <t xml:space="preserve">OŚRODKI  SOCJOTERAPII  ORAZ  OŚRODKI  REWALIDACYJNO-WYCHOWAWCZE </t>
  </si>
  <si>
    <t xml:space="preserve">Tabl. 3(33). </t>
  </si>
  <si>
    <t xml:space="preserve">Tabl. 4(34). </t>
  </si>
  <si>
    <t>LUDNOŚĆ  WEDŁUG  WIEKU</t>
  </si>
  <si>
    <t xml:space="preserve">SZKOŁY  I  UCZNIOWIE  WEDŁUG  WOJEWÓDZTW  W  ROKU  SZKOLNYM  2013/2014 </t>
  </si>
  <si>
    <t>UCZNIOWIE  W  SZKOŁACH  WEDŁUG  WIEKU</t>
  </si>
  <si>
    <t xml:space="preserve">UCZNIOWIE  WEDŁUG  GRUP  WIEKU  </t>
  </si>
  <si>
    <t>WSPÓŁCZYNNIK  SKOLARYZACJI</t>
  </si>
  <si>
    <t>SZKOŁY  W  SYSTEMIE  OŚWIATY  WEDŁUG  SZCZEBLI  KSZTAŁCENIA</t>
  </si>
  <si>
    <t>SZKOŁY  WEDŁUG  ORGANÓW  PROWADZĄCYCH</t>
  </si>
  <si>
    <t>STRUKTURA  UCZĄCYCH  SIĘ  JĘZYKÓW  OBCYCH  W  SZKOŁACH  DLA  DZIECI  I  MŁODZIEŻY  ORAZ  POLICEALNYCH</t>
  </si>
  <si>
    <t>UCZĄCY  SIĘ  JĘZYKÓW  OBCYCH  W  SZKOŁACH  DLA  DZIECI  I  MŁODZIEŻY  ORAZ  POLICEALNYCH WEDŁUG  TYPÓW  SZKÓŁ</t>
  </si>
  <si>
    <t>KOMPUTERY  W  SZKOŁACH  DLA  DZIECI  I  MŁODZIEŻY  ORAZ  POLICEALNYCH</t>
  </si>
  <si>
    <t>KSZTAŁCENIE  OSÓB  ZE  SPECJALNYMI  POTRZEBAMI  EDUKACYJNYMI</t>
  </si>
  <si>
    <t>WYCHOWANIE  POZASZKOLNE</t>
  </si>
  <si>
    <t xml:space="preserve">UCZESTNICY  ZAJĘĆ  POZALEKCYJNYCH  </t>
  </si>
  <si>
    <t>SZKOŁY  ARTYSTYCZNE  NIEDAJĄCE  UPRAWNIEŃ  ZAWODOWYCH</t>
  </si>
  <si>
    <t>UCZNIOWIE  OTRZYMUJĄCY  STYPENDIA  W  SZKOŁACH  DLA  DZIECI  I  MŁODZIEŻY  ORAZ  POLICEALNYCH</t>
  </si>
  <si>
    <t xml:space="preserve">INTERNATY  I  BURSY  SZKÓŁ  (bez szkół specjalnych) DLA  DZIECI  I  MŁODZIEŻY  ORAZ  POLICEALNYCH </t>
  </si>
  <si>
    <t xml:space="preserve">ŚWIETLICE  I  STOŁÓWKI  W  SZKOŁACH  DLA  DZIECI  I  MŁODZIEŻY  ORAZ  POLICEALNYCH  </t>
  </si>
  <si>
    <t>GABINETY  MEDYCZNE  I  POMOCY  PSYCHOLOGICZNO-PEDAGOGICZNEJ  W  SZKOŁACH  DLA  DZIECI  I  MŁODZIEŻY  ORAZ  POLICEALNYCH</t>
  </si>
  <si>
    <t xml:space="preserve">POMIESZCZENIA  SZKOLNE  I  PŁYWALNIE  W  SZKOŁACH  </t>
  </si>
  <si>
    <t>STUDENCI  SZKÓŁ  WYŻSZYCH  OTRZYMUJĄCY  STYPENDIA</t>
  </si>
  <si>
    <t>DOMY  I  STOŁÓWKI  STUDENCKIE</t>
  </si>
  <si>
    <t>WAŻNIEJSZE DANE O POWIATACH W 2013 r.</t>
  </si>
  <si>
    <r>
      <t xml:space="preserve">Korzystający
</t>
    </r>
    <r>
      <rPr>
        <i/>
        <sz val="9"/>
        <rFont val="Calibri"/>
        <family val="2"/>
        <charset val="238"/>
        <scheme val="minor"/>
      </rPr>
      <t>Boarders</t>
    </r>
  </si>
  <si>
    <t>WARMIŃSKO-MAZURSKIE</t>
  </si>
  <si>
    <t>bartoszycki</t>
  </si>
  <si>
    <t>działdowski</t>
  </si>
  <si>
    <t>elbląski</t>
  </si>
  <si>
    <t>ełcki</t>
  </si>
  <si>
    <t>kętrzyński</t>
  </si>
  <si>
    <t xml:space="preserve">Tabl. 1(31). WYCHOWANIE  PRZEDSZKOLNE  </t>
  </si>
  <si>
    <t>Tabl. 2(32). PLACÓWKI  WYCHOWANIA  PRZEDSZKOLNEGO  PUBLICZNE  I  NIEPUBLICZNE</t>
  </si>
  <si>
    <t xml:space="preserve">Tabl. 4(34). DZIECI  W  PLACÓWKACH  WYCHOWANIA  PRZEDSZKOLNEGO  WEDŁUG  WIEKU  </t>
  </si>
  <si>
    <t xml:space="preserve">Tabl. 5(35). DZIECI  W  PLACÓWKACH  WYCHOWANIA  PRZEDSZKOLNEGO  WEDŁUG  LICZBY  OTRZYMYWANYCH  POSIŁKÓW  </t>
  </si>
  <si>
    <t xml:space="preserve">Tabl. 6(36). PRZEDSZKOLA  ORAZ  DZIECI  NIEPEŁNOSPRAWNE  (bez specjalnych)   </t>
  </si>
  <si>
    <t xml:space="preserve">Tabl. 7(37). DZIECI  OBJĘTE  WYCHOWANIEM  I  KSZTAŁCENIEM  SPECJALNYM  W  PLACÓWKACH  WYCHOWANIA  PRZEDSZKOLNEGO  </t>
  </si>
  <si>
    <r>
      <t>Uczniowie – ogółem</t>
    </r>
    <r>
      <rPr>
        <sz val="9"/>
        <rFont val="Calibri"/>
        <family val="2"/>
        <charset val="238"/>
        <scheme val="minor"/>
      </rPr>
      <t xml:space="preserve">  </t>
    </r>
  </si>
  <si>
    <t>Students – total</t>
  </si>
  <si>
    <t xml:space="preserve">Uniwersytet Warmińsko-Mazurski w Olsztynie </t>
  </si>
  <si>
    <t xml:space="preserve">Wyższa Szkoła Finansów i Zarządzania w  Białymstoku </t>
  </si>
  <si>
    <t>im. prof. Tadeusza Kotarbińskiego</t>
  </si>
  <si>
    <t xml:space="preserve">Kotarbinski University Of Information Technology And Management </t>
  </si>
  <si>
    <t>In Olsztyn</t>
  </si>
  <si>
    <t xml:space="preserve">Wyższa Szkoła Informatyki i Ekonomii TWP w Olsztynie </t>
  </si>
  <si>
    <t>- Wydział Zamiejscowy w Kętrzynie</t>
  </si>
  <si>
    <t>in Kętrzyn</t>
  </si>
  <si>
    <t xml:space="preserve">Wyższa Szkoła Gospodarki w Bydgoszczy - Zamiejscowy </t>
  </si>
  <si>
    <t>Ośrodek Dydaktyczny w Ełku</t>
  </si>
  <si>
    <t>Nauk Humanistyczno-Społecznych w Olsztynie</t>
  </si>
  <si>
    <t xml:space="preserve">Higher School of Pedagogy of the Society of Public Knowledge in </t>
  </si>
  <si>
    <t>Warsaw - Faculty of Humanities and Social Sciences in Olsztyn</t>
  </si>
  <si>
    <t>w Iławie</t>
  </si>
  <si>
    <t xml:space="preserve">Szkoła Wyższa im. Bogdana Jańskiego w Warszawie </t>
  </si>
  <si>
    <t>- Wydział Zamiejscowy w Elblągu</t>
  </si>
  <si>
    <t xml:space="preserve">Gdańska Szkoła Wyższa - Wydział Zamiejscowy </t>
  </si>
  <si>
    <t>Centre in Ełk</t>
  </si>
  <si>
    <t xml:space="preserve">University of Finance and Management in Białystok </t>
  </si>
  <si>
    <t>im. prof.Tadeusza Kotarbińskiego</t>
  </si>
  <si>
    <t xml:space="preserve">Kotarbinski University Of Information Technology And </t>
  </si>
  <si>
    <t>Management In Olsztyn</t>
  </si>
  <si>
    <t xml:space="preserve">Higher School of Computer Science and Economics </t>
  </si>
  <si>
    <t>in Olsztyn - Faculty in Kętrzyn</t>
  </si>
  <si>
    <t xml:space="preserve">Wyższa Szkoła Pedagogiczna TWP w Warszawie </t>
  </si>
  <si>
    <t xml:space="preserve">Higher School of Pedagogy of the Society of Public </t>
  </si>
  <si>
    <t>Social Sciences in Olsztyn</t>
  </si>
  <si>
    <t xml:space="preserve">Pawel Wlodkowic University College in Plock – Branch </t>
  </si>
  <si>
    <t>in Iława</t>
  </si>
  <si>
    <t>Szkoła Wyższa im. Bogdana Jańskiego w Warszawie</t>
  </si>
  <si>
    <t>a Excluding children aged 6 attending pre-primary education establishments. b From 2012/13 school year.</t>
  </si>
  <si>
    <r>
      <t xml:space="preserve">W % OGÓŁU UCZNIÓW W SZKOŁACH
</t>
    </r>
    <r>
      <rPr>
        <i/>
        <sz val="9"/>
        <rFont val="Calibri"/>
        <family val="2"/>
        <charset val="238"/>
        <scheme val="minor"/>
      </rPr>
      <t>IN % OF TOTAL PUPILS AND STUDENTS AT SCHOOLS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</si>
  <si>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TOTAL</t>
    </r>
  </si>
  <si>
    <t xml:space="preserve">Tabl. 1(38). </t>
  </si>
  <si>
    <t xml:space="preserve">Tabl. 5(35). </t>
  </si>
  <si>
    <t xml:space="preserve">Tabl. 6(36). </t>
  </si>
  <si>
    <t xml:space="preserve">Tabl. 7(37). </t>
  </si>
  <si>
    <t xml:space="preserve">WYCHOWANIE  PRZEDSZKOLNE  </t>
  </si>
  <si>
    <t>PLACÓWKI  WYCHOWANIA  PRZEDSZKOLNEGO  PUBLICZNE  I  NIEPUBLICZNE</t>
  </si>
  <si>
    <t xml:space="preserve">DZIECI  W  PLACÓWKACH  WYCHOWANIA  PRZEDSZKOLNEGO  WEDŁUG  WIEKU  </t>
  </si>
  <si>
    <t xml:space="preserve">DZIECI  W  PLACÓWKACH  WYCHOWANIA  PRZEDSZKOLNEGO  WEDŁUG  LICZBY  OTRZYMYWANYCH  POSIŁKÓW  </t>
  </si>
  <si>
    <t>PRZEDSZKOLA  ORAZ  DZIECI  NIEPEŁNOSPRAWNE  (bez specjalnych)</t>
  </si>
  <si>
    <t xml:space="preserve">DZIECI  OBJĘTE  WYCHOWANIEM  I  KSZTAŁCENIEM  SPECJALNYM  W  PLACÓWKACH  WYCHOWANIA  PRZEDSZKOLNEGO  </t>
  </si>
  <si>
    <t xml:space="preserve">Tabl. 2(39). </t>
  </si>
  <si>
    <t xml:space="preserve">Tabl. 3(40). </t>
  </si>
  <si>
    <t xml:space="preserve">Tabl. 4(41). </t>
  </si>
  <si>
    <t xml:space="preserve">Tabl. 5(42). </t>
  </si>
  <si>
    <t xml:space="preserve">Tabl. 6(43). </t>
  </si>
  <si>
    <t xml:space="preserve">Tabl. 7(44). </t>
  </si>
  <si>
    <t xml:space="preserve">Tabl. 8(45). </t>
  </si>
  <si>
    <t xml:space="preserve">Tabl. 9(46). </t>
  </si>
  <si>
    <t xml:space="preserve">Tabl. 10(47). </t>
  </si>
  <si>
    <t xml:space="preserve">Tabl. 11(48). </t>
  </si>
  <si>
    <t>WYBRANE  DANE  O  SZKOŁACH  PODSTAWOWYCH</t>
  </si>
  <si>
    <t>ODDZIAŁY  W  SZKOŁACH  PODSTAWOWYCH WEDŁUG KLAS</t>
  </si>
  <si>
    <t>UCZNIOWIE  SZKÓŁ  PODSTAWOWYCH  WEDŁUG  KLAS  I  PŁCI</t>
  </si>
  <si>
    <t>UCZNIOWIE  DOWOŻENI  DO  SZKÓŁ  PODSTAWOWYCH  (bez szkół specjalnych)</t>
  </si>
  <si>
    <t>UCZNIOWIE  POWTARZAJĄCY  KLASĘ  W  SZKOŁACH  PODSTAWOWYCH</t>
  </si>
  <si>
    <t>UCZNIOWIE  ZE  SPECJALNYMI  POTRZEBAMI  EDUKACYJNYMI  W  SZKOŁACH  PODSTAWOWYCH  (bez szkół specjalnych)</t>
  </si>
  <si>
    <t xml:space="preserve">UCZNIOWIE  OBJĘCI  KSZTAŁCENIEM  SPECJALNYM  W  SZKOŁACH  PODSTAWOWYCH  WEDŁUG  RODZAJU  NIEPEŁNOSPRAWNOŚCI </t>
  </si>
  <si>
    <t>UCZNIOWIE  KORZYSTAJĄCY  Z ZAJĘĆ  DODATKOWYCH W SZKOŁACH  PODSTAWOWYCH (bez szkół specjalnych)</t>
  </si>
  <si>
    <t xml:space="preserve">REALIZACJA  OBOWIĄZKU  SZKOLNEGO  W  SZKOŁACH  PODSTAWOWYCH  (bez szkół specjalnych)  </t>
  </si>
  <si>
    <t xml:space="preserve">Tabl. 1(49). </t>
  </si>
  <si>
    <t xml:space="preserve">Tabl. 2(50). </t>
  </si>
  <si>
    <t xml:space="preserve">Tabl. 3(51). </t>
  </si>
  <si>
    <t xml:space="preserve">Tabl. 4(52). </t>
  </si>
  <si>
    <t xml:space="preserve">Tabl. 5(53). </t>
  </si>
  <si>
    <t xml:space="preserve">Tabl. 6(54). </t>
  </si>
  <si>
    <t xml:space="preserve">Tabl. 7(55). </t>
  </si>
  <si>
    <t xml:space="preserve">Tabl. 8(56). </t>
  </si>
  <si>
    <t xml:space="preserve">Tabl. 9(57). </t>
  </si>
  <si>
    <t xml:space="preserve">Tabl. 10(58). </t>
  </si>
  <si>
    <t xml:space="preserve">Tabl. 11(59). </t>
  </si>
  <si>
    <t xml:space="preserve">WYBRANE  DANE  O  GIMNAZJACH </t>
  </si>
  <si>
    <t>GIMNAZJA  PUBLICZNE  I  NIEPUBLICZNE  Z  UPRAWNIENIAMI  SZKOŁY  PUBLICZNEJ</t>
  </si>
  <si>
    <t>ODDZIAŁY  W  GIMNAZJACH  WEDŁUG  KLAS</t>
  </si>
  <si>
    <t>UCZNIOWIE  GIMNAZJÓW  WEDŁUG  KLAS  I  PŁCI</t>
  </si>
  <si>
    <t>UCZNIOWIE  DOWOŻENI   DO  GIMNAZJÓW  (bez szkół specjalnych)</t>
  </si>
  <si>
    <t>UCZNIOWIE  POWTARZAJĄCY  KLASĘ  W  GIMNAZJACH</t>
  </si>
  <si>
    <t xml:space="preserve">UCZNIOWIE  ZE  SPECJALNYMI  POTRZEBAMI  EDUKACYJNYMI  W  GIMNAZJACH  (bez szkół specjalnych)  </t>
  </si>
  <si>
    <t xml:space="preserve">UCZNIOWIE  OBJĘCI  KSZTAŁCENIEM  SPECJALNYM  W  GIMNAZJACH  WEDŁUG  RODZAJU  NIEPEŁNOSPRAWNOŚCI </t>
  </si>
  <si>
    <t>UCZNIOWIE  KORZYSTAJĄCY  Z  ZAJĘĆ  DODATKOWYCH  W  GIMNAZJACH   (bez szkół specjalnych)</t>
  </si>
  <si>
    <t>PUPILS  ATTENDING  EXTRACURRICULAR  ACTIVITIES  IN  LOWER  SECONDARY  SCHOOLS  (excluding special schools)</t>
  </si>
  <si>
    <t xml:space="preserve">REALIZACJA  OBOWIĄZKU  SZKOLNEGO  W  GIMNAZJACH  (bez szkół specjalnych)  </t>
  </si>
  <si>
    <t>STUDENTS  COVERED  BY  SPECIAL  EDUCATION  IN  LOWER  SECONDARY  SCHOOLS  BY  TYPE  OF  DISABILITY</t>
  </si>
  <si>
    <t>STUDENTS  USING  SCHOOL  TRANSPORT  IN  LOWER  SECONDARY  SCHOOLS  (excluding special schools)</t>
  </si>
  <si>
    <t xml:space="preserve">Tabl. 1(60). </t>
  </si>
  <si>
    <t xml:space="preserve">Tabl. 2(61). </t>
  </si>
  <si>
    <t xml:space="preserve">Tabl. 3(62). </t>
  </si>
  <si>
    <t xml:space="preserve">Tabl. 4(63). </t>
  </si>
  <si>
    <t xml:space="preserve">Tabl. 5(64). </t>
  </si>
  <si>
    <t xml:space="preserve">Tabl. 6(65). </t>
  </si>
  <si>
    <t xml:space="preserve">Tabl. 7(66). </t>
  </si>
  <si>
    <t xml:space="preserve">WYBRANE  DANE  O  LICEACH  OGÓLNOKSZTAŁCĄCYCH  I  UZUPEŁNIAJĄCYCH  LICEACH  OGÓLNOKSZTAŁCĄCYCH </t>
  </si>
  <si>
    <t>ODDZIAŁY  W  LICEACH  OGÓLNOKSZTAŁCĄCYCH  WEDŁUG  KLAS</t>
  </si>
  <si>
    <t>UCZNIOWIE W LICEACH OGÓLNOKSZTAŁCĄCYCH WEDŁUG KLAS I PŁCI (bez szkół specjalnych)</t>
  </si>
  <si>
    <t xml:space="preserve">UCZNIOWIE  OBJĘCI  KSZTAŁCENIEM  SPECJALNYM  W  LICEACH OGÓLNOKSZTAŁCĄCYCH  WEDŁUG  RODZAJU  NIEPEŁNOSPRAWNOŚCI </t>
  </si>
  <si>
    <t xml:space="preserve">Tabl. 1(67). </t>
  </si>
  <si>
    <t xml:space="preserve">Tabl. 2(68). </t>
  </si>
  <si>
    <t xml:space="preserve">Tabl. 3(69). </t>
  </si>
  <si>
    <t xml:space="preserve">Tabl. 4(70). </t>
  </si>
  <si>
    <t xml:space="preserve">Tabl. 5(71). </t>
  </si>
  <si>
    <t xml:space="preserve">Tabl. 6(72). </t>
  </si>
  <si>
    <t xml:space="preserve">Tabl. 7(73). </t>
  </si>
  <si>
    <t xml:space="preserve">Tabl. 8(74). </t>
  </si>
  <si>
    <t>WYBRANE  DANE  O PONADGIMNAZJALNYCH  SZKOŁACH  ZAWODOWYCH  I  LICEACH  PROFILOWANYCH</t>
  </si>
  <si>
    <t>PONADGIMNAZJALNE  SZKOŁY  ZAWODOWE  I  LICEA  PROFILOWANE  WEDŁUG  ORGANÓW  PROWADZĄCYCH</t>
  </si>
  <si>
    <t>UCZNIOWIE  OBJĘCI  KSZTAŁCENIEM  SPECJALNYM  W  PONADGIMNAZJALNYCH  SZKOŁACH  ZAWODOWYCH  I  LICEACH  PROFILOWANYCH  DLA  MŁODZIEŻY  WEDŁUG  RODZAJU  NIEPEŁNOSPRAWNOŚCI  UCZNIÓW</t>
  </si>
  <si>
    <t>UCZNIOWIE  KLAS  I,  KTÓRZY  OTRZYMALI  ŚWIADECTWA  UKOŃCZENIA  SZKOŁY  NIŻSZEGO  SZCZEBLA  (bez szkół specjalnych)</t>
  </si>
  <si>
    <t>UCZNIOWIE  I  ABSOLWENCI  PONADGIMNAZJALNYCH  SZKÓŁ  ZAWODOWYCH  I  LICEÓW  PROFILOWANYCH  WEDŁUG  GRUP  KIERUNKÓW  KSZTAŁCENIA</t>
  </si>
  <si>
    <t xml:space="preserve">Tabl. 1(75). </t>
  </si>
  <si>
    <t xml:space="preserve">Tabl. 2(76). </t>
  </si>
  <si>
    <t xml:space="preserve">Tabl. 3(77). </t>
  </si>
  <si>
    <t>SZKOŁY  POLICEALNE  WEDŁUG  ORGANÓW  PROWADZĄCYCH</t>
  </si>
  <si>
    <t>UCZNIOWIE  I  ABSOLWENCI  SZKÓŁ  POLICEALNYCH  WEDŁUG  GRUP  KIERUNKÓW  KSZTAŁCENIA</t>
  </si>
  <si>
    <t xml:space="preserve">Tabl. 1(78). </t>
  </si>
  <si>
    <t xml:space="preserve">Tabl. 2(79). </t>
  </si>
  <si>
    <t xml:space="preserve">Tabl. 3(80). </t>
  </si>
  <si>
    <t xml:space="preserve">Tabl. 4(81). </t>
  </si>
  <si>
    <t xml:space="preserve">Tabl. 5(82). </t>
  </si>
  <si>
    <t xml:space="preserve">SZKOŁY  DLA  DOROSŁYCH  WEDŁUG  TYPÓW  SZKÓŁ  </t>
  </si>
  <si>
    <t>SZKOŁY  DLA  DOROSŁYCH   PUBLICZNE  I  NIEPUBLICZNE  Z  UPRAWNIENIAMI  SZKOŁY  PUBLICZNEJ</t>
  </si>
  <si>
    <t>SZKOŁY  DLA  DOROSŁYCH  WEDŁUG  ORGANÓW  PROWADZĄCYCH</t>
  </si>
  <si>
    <t>LICEA  OGÓLNOKSZTAŁCĄCE  I  UZUPEŁNIAJĄCE  LICEA  OGÓLNOKSZTAŁCĄCE  DLA DOROSŁYCH</t>
  </si>
  <si>
    <t>UCZNIOWIE  I  ABSOLWENCI  SZKÓŁ  ZAWODOWYCH  I  LICEÓW  PROFILOWANYCH  DLA  DOROSŁYCH  WEDŁUG  GRUP  KIERUNKÓW  KSZTAŁCENIA</t>
  </si>
  <si>
    <t xml:space="preserve">Tabl. 1(83). </t>
  </si>
  <si>
    <t xml:space="preserve">Tabl. 2(84). </t>
  </si>
  <si>
    <t xml:space="preserve">Tabl. 3(85). </t>
  </si>
  <si>
    <t xml:space="preserve">Tabl. 4(86). </t>
  </si>
  <si>
    <t xml:space="preserve">Tabl. 5(87). </t>
  </si>
  <si>
    <t xml:space="preserve">Tabl. 6(88). </t>
  </si>
  <si>
    <t xml:space="preserve">Tabl. 7(89). </t>
  </si>
  <si>
    <t xml:space="preserve">Tabl. 8(90). </t>
  </si>
  <si>
    <t>STUDENCI  SZKÓŁ  WYŻSZYCH  WEDŁUG  FORM  STUDIÓW  I  TYPÓW  SZKÓŁ</t>
  </si>
  <si>
    <t>STUDENCI  SZKÓŁ  WYŻSZYCH  WEDŁUG  UCZELNI</t>
  </si>
  <si>
    <t xml:space="preserve">STUDIA PODYPLOMOWE WEDŁUG TYPÓW SZKÓŁ WYŻSZYCH, SZKÓŁ I PODGRUP KIERUNKÓW STUDIÓW </t>
  </si>
  <si>
    <t xml:space="preserve">PEŁNOZATRUDNIENI  I  NIEPEŁNOZATRUDNIENI  NAUCZYCIELE  AKADEMICCY  WEDŁUG  TYPÓW  SZKÓŁ </t>
  </si>
  <si>
    <t xml:space="preserve">Tabl. 1(91). </t>
  </si>
  <si>
    <t xml:space="preserve">Tabl. 2(92). </t>
  </si>
  <si>
    <t xml:space="preserve">Tabl. 3(93). </t>
  </si>
  <si>
    <t xml:space="preserve">Tabl. 4(94). </t>
  </si>
  <si>
    <t xml:space="preserve">Tabl. 5(95). </t>
  </si>
  <si>
    <t xml:space="preserve">Tabl. 6(96). </t>
  </si>
  <si>
    <t xml:space="preserve">Tabl. 7(97). </t>
  </si>
  <si>
    <t xml:space="preserve">Tabl. 8(98). </t>
  </si>
  <si>
    <t xml:space="preserve">Tabl. 9(99). </t>
  </si>
  <si>
    <t xml:space="preserve">Tabl. 10(100). </t>
  </si>
  <si>
    <t xml:space="preserve">Tabl. 11(101). </t>
  </si>
  <si>
    <t xml:space="preserve">Tabl. 12(102). </t>
  </si>
  <si>
    <t xml:space="preserve">Tabl. 13(103). </t>
  </si>
  <si>
    <t>Tabl. 14(104)</t>
  </si>
  <si>
    <t xml:space="preserve">Tabl. 15(105). </t>
  </si>
  <si>
    <t xml:space="preserve">Tabl. 16(106). </t>
  </si>
  <si>
    <t xml:space="preserve">GIMNAZJA  DLA  DZIECI  I  MŁODZIEŻY  </t>
  </si>
  <si>
    <t>SPECJALNE  SZKOŁY  PRZYSPOSABIAJĄCE  DO  PRACY</t>
  </si>
  <si>
    <t>ZASADNICZE  SZKOŁY  ZAWODOWE  DLA  MŁODZIEŻY</t>
  </si>
  <si>
    <t>LICEA  OGÓLNOKSZTAŁCĄCE ORAZ LICEA PROFILOWANE  DLA  MŁODZIEŻY</t>
  </si>
  <si>
    <t>GIMNAZJA  DLA  DOROSŁYCH</t>
  </si>
  <si>
    <t>LICEA OGÓLNOKSZTAŁCĄCE  DLA  DOROSŁYCH</t>
  </si>
  <si>
    <t>SZKOŁY  ZAWODOWE DLA  DOROSŁYCH</t>
  </si>
  <si>
    <t>UCZĄCY SIĘ JĘZYKÓW OBCYCH W SZKOŁACH PODSTAWOWYCH I GIMNAZJACH DLA DZIECI  I MŁODZIEŻY</t>
  </si>
  <si>
    <t xml:space="preserve">Tabl. 15(105). UCZĄCY SIĘ JĘZYKÓW OBCYCH W SZKOŁACH PODSTAWOWYCH I GIMNAZJACH DLA DZIECI  I MŁODZIEŻY </t>
  </si>
  <si>
    <r>
      <t>Tabl. 14(104). SZKOŁY  ZAWODOWE DLA  DOROSŁYCH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 </t>
    </r>
  </si>
  <si>
    <t>Tabl. 13(103). LICEA OGÓLNOKSZTAŁCĄCE  DLA  DOROSŁYCH</t>
  </si>
  <si>
    <t>Tabl. 12(102). GIMNAZJA  DLA  DOROSŁYCH</t>
  </si>
  <si>
    <t xml:space="preserve">Tabl. 11(101). SZKOŁY  POLICEALNE  </t>
  </si>
  <si>
    <t>Tabl. 9(99). LICEA  OGÓLNOKSZTAŁCĄCE ORAZ LICEA PROFILOWANE  DLA  MŁODZIEŻY</t>
  </si>
  <si>
    <t>Tabl. 7(97). ZASADNICZE  SZKOŁY  ZAWODOWE  DLA  MŁODZIEŻY</t>
  </si>
  <si>
    <t>Tabl. 6(96). SPECJALNE  SZKOŁY  PRZYSPOSABIAJĄCE  DO  PRACY</t>
  </si>
  <si>
    <t xml:space="preserve">Tabl. 4(94). GIMNAZJA  DLA  DZIECI  I  MŁODZIEŻY  </t>
  </si>
  <si>
    <r>
      <t>Tabl. 3(93). SZKOŁY  PODSTAWOWE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SPECJALNE </t>
    </r>
  </si>
  <si>
    <r>
      <t xml:space="preserve">Tabl. 11(59). </t>
    </r>
    <r>
      <rPr>
        <b/>
        <sz val="10"/>
        <color theme="1"/>
        <rFont val="Calibri"/>
        <family val="2"/>
        <charset val="238"/>
        <scheme val="minor"/>
      </rPr>
      <t xml:space="preserve">REALIZACJA  OBOWIĄZKU  SZKOLNEGO  W  GIMNAZJACH  (bez szkół specjalnych)  </t>
    </r>
  </si>
  <si>
    <t xml:space="preserve">Tabl. 10(58). UCZNIOWIE  KORZYSTAJĄCY  Z  ZAJĘĆ  DODATKOWYCH  W  GIMNAZJACH   (bez szkół specjalnych)  </t>
  </si>
  <si>
    <t xml:space="preserve">Tabl. 9(57). UCZNIOWIE  OBJĘCI  KSZTAŁCENIEM  SPECJALNYM  W  GIMNAZJACH  WEDŁUG  RODZAJU  NIEPEŁNOSPRAWNOŚCI </t>
  </si>
  <si>
    <t xml:space="preserve">Tabl. 8(56). UCZNIOWIE  ZE  SPECJALNYMI  POTRZEBAMI  EDUKACYJNYMI  W  GIMNAZJACH  (bez szkół specjalnych)  </t>
  </si>
  <si>
    <t xml:space="preserve">Tabl. 6(54). UCZNIOWIE  DOWOŻENI   DO  GIMNAZJÓW  (bez szkół specjalnych)  </t>
  </si>
  <si>
    <t>Tabl. 5(53). UCZNIOWIE  GIMNAZJÓW  WEDŁUG  KLAS  I  PŁCI</t>
  </si>
  <si>
    <t>Tabl. 4(52). ODDZIAŁY  W  GIMNAZJACH  WEDŁUG  KLAS</t>
  </si>
  <si>
    <t xml:space="preserve">Tabl. 1(49). WYBRANE  DANE  O  GIMNAZJACH </t>
  </si>
  <si>
    <t xml:space="preserve">Tabl. 9(46). UCZNIOWIE  OBJĘCI  KSZTAŁCENIEM  SPECJALNYM  W  SZKOŁACH  PODSTAWOWYCH  WEDŁUG  RODZAJU  NIEPEŁNOSPRAWNOŚCI </t>
  </si>
  <si>
    <t xml:space="preserve">Tabl. 8(45). UCZNIOWIE  ZE  SPECJALNYMI  POTRZEBAMI  EDUKACYJNYMI  W  SZKOŁACH  PODSTAWOWYCH  (bez szkół specjalnych)   </t>
  </si>
  <si>
    <r>
      <t xml:space="preserve">Tabl. 6(43). </t>
    </r>
    <r>
      <rPr>
        <b/>
        <sz val="10"/>
        <color theme="1"/>
        <rFont val="Calibri"/>
        <family val="2"/>
        <charset val="238"/>
        <scheme val="minor"/>
      </rPr>
      <t>UCZNIOWIE  DOWOŻENI  DO  SZKÓŁ  PODSTAWOWYCH  (bez szkół specjalnych)</t>
    </r>
  </si>
  <si>
    <t>Tabl. 5(42). UCZNIOWIE  SZKÓŁ  PODSTAWOWYCH  WEDŁUG  KLAS  I  PŁCI</t>
  </si>
  <si>
    <t>Tabl. 4(41). ODDZIAŁY  W  SZKOŁACH  PODSTAWOWYCH WEDŁUG KLAS</t>
  </si>
  <si>
    <r>
      <t xml:space="preserve">Tabl. 1(38). </t>
    </r>
    <r>
      <rPr>
        <b/>
        <sz val="10"/>
        <color theme="1"/>
        <rFont val="Calibri"/>
        <family val="2"/>
        <charset val="238"/>
        <scheme val="minor"/>
      </rPr>
      <t>WYBRANE  DANE  O  SZKOŁACH  PODSTAWOWYCH</t>
    </r>
  </si>
  <si>
    <t xml:space="preserve">Tabl. 11(48). REALIZACJA  OBOWIĄZKU  SZKOLNEGO  W  SZKOŁACH  PODSTAWOWYCH  (bez szkół specjalnych)  </t>
  </si>
  <si>
    <t xml:space="preserve">Tabl. 1(60). WYBRANE  DANE  O  LICEACH  OGÓLNOKSZTAŁCĄCYCH  I  UZUPEŁNIAJĄCYCH  LICEACH  OGÓLNOKSZTAŁCĄCYCH </t>
  </si>
  <si>
    <r>
      <t>Tabl. 2(61). LICEA  OGÓLNOKSZTAŁCĄCE  I  UZUPEŁNIAJĄCE  LICEA  OGÓLNOKSZTAŁCĄCE</t>
    </r>
    <r>
      <rPr>
        <b/>
        <vertAlign val="superscript"/>
        <sz val="10"/>
        <rFont val="Calibri"/>
        <family val="2"/>
        <charset val="238"/>
        <scheme val="minor"/>
      </rPr>
      <t xml:space="preserve">  </t>
    </r>
    <r>
      <rPr>
        <b/>
        <sz val="10"/>
        <rFont val="Calibri"/>
        <family val="2"/>
        <charset val="238"/>
        <scheme val="minor"/>
      </rPr>
      <t>PUBLICZNE  I  NIEPUBLICZNE  Z  UPRAWNIENIAMI  SZKOŁY  PUBLICZNEJ</t>
    </r>
  </si>
  <si>
    <t xml:space="preserve">Tabl. 4(63). ODDZIAŁY  W  LICEACH  OGÓLNOKSZTAŁCĄCYCH  WEDŁUG   KLAS </t>
  </si>
  <si>
    <t>Tabl. 5(64). UCZNIOWIE W LICEACH OGÓLNOKSZTAŁCĄCYCH WEDŁUG KLAS I PŁCI (bez szkół specjalnych)</t>
  </si>
  <si>
    <t xml:space="preserve">Tabl. 6(65). UCZNIOWIE  OBJĘCI  KSZTAŁCENIEM  SPECJALNYM  W  LICEACH OGÓLNOKSZTAŁCĄCYCH  WEDŁUG  RODZAJU  NIEPEŁNOSPRAWNOŚCI </t>
  </si>
  <si>
    <t>Tabl. 6(72). UCZNIOWIE  I  ABSOLWENCI  PONADGIMNAZJALNYCH  SZKÓŁ  ZAWODOWYCH  I  LICEÓW  PROFILOWANYCH  WEDŁUG  GRUP  KIERUNKÓW  KSZTAŁCENIA</t>
  </si>
  <si>
    <t>Tabl. 1(67). WYBRANE  DANE  O PONADGIMNAZJALNYCH  SZKOŁACH  ZAWODOWYCH  I  LICEACH  PROFILOWANYCH</t>
  </si>
  <si>
    <t xml:space="preserve">Tabl. 3(77). UCZNIOWIE  I  ABSOLWENCI  SZKÓŁ  POLICEALNYCH  WEDŁUG  GRUP   KIERUNKÓW  KSZTAŁCENIA </t>
  </si>
  <si>
    <t>Tabl. 2(76). SZKOŁY  POLICEALNE  WEDŁUG  ORGANÓW  PROWADZĄCYCH</t>
  </si>
  <si>
    <t>Tabl. 4(81). LICEA  OGÓLNOKSZTAŁCĄCE  I  UZUPEŁNIAJĄCE  LICEA  OGÓLNOKSZTAŁCĄCE  DLA DOROSŁYCH</t>
  </si>
  <si>
    <t>Tabl. 3(80). SZKOŁY  DLA  DOROSŁYCH  WEDŁUG  ORGANÓW  PROWADZĄCYCH</t>
  </si>
  <si>
    <t xml:space="preserve">Tabl. 2(79). SZKOŁY  DLA  DOROSŁYCH   PUBLICZNE  I  NIEPUBLICZNE  Z  UPRAWNIENIAMI  SZKOŁY  PUBLICZNEJ </t>
  </si>
  <si>
    <r>
      <t>Tabl. 8(90).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PEŁNOZATRUDNIENI  I  NIEPEŁNOZATRUDNIENI  NAUCZYCIELE  AKADEMICCY  WEDŁUG  TYPÓW  SZKÓŁ </t>
    </r>
  </si>
  <si>
    <t xml:space="preserve">Tabl. 6(88). STUDIA PODYPLOMOWE WEDŁUG TYPÓW SZKÓŁ WYŻSZYCH, SZKÓŁ I PODGRUP KIERUNKÓW STUDIÓW </t>
  </si>
  <si>
    <t>Tabl. 3(85). STUDENCI  SZKÓŁ  WYŻSZYCH  WEDŁUG  UCZELNI</t>
  </si>
  <si>
    <t>CUDZOZIEMCY – STUDENCI I ABSOLWENCI  SZKÓŁ  WYŻSZYCH  WEDŁUG  SZKÓŁ</t>
  </si>
  <si>
    <t>a In the 2012/13 academic year.</t>
  </si>
  <si>
    <t>– Wydział Zamiejscowy w Elblągu</t>
  </si>
  <si>
    <t>Gdansk Higher School – Faculty in Olsztyn</t>
  </si>
  <si>
    <t>– Zamiejscowy Ośrodek Dydaktyczny w Ełku</t>
  </si>
  <si>
    <t>– Filia w Ełku</t>
  </si>
  <si>
    <t>– Wydział Nauk Humanistyczno-Społecznych w Olsztynie</t>
  </si>
  <si>
    <t>– Branch in Ełk</t>
  </si>
  <si>
    <t>University of Economy in Bydgoszcz – Teaching Centre in Ełk</t>
  </si>
  <si>
    <t xml:space="preserve">Wyższa Szkoła Gospodarki w Bydgoszczy – Zamiejscowy </t>
  </si>
  <si>
    <t xml:space="preserve">Szkoła Wyższa im. Pawła Włodkowica w Płocku – Filia </t>
  </si>
  <si>
    <r>
      <t xml:space="preserve">Szkoły policealne </t>
    </r>
    <r>
      <rPr>
        <sz val="9"/>
        <color indexed="8"/>
        <rFont val="Calibri"/>
        <family val="2"/>
        <charset val="238"/>
        <scheme val="minor"/>
      </rPr>
      <t xml:space="preserve">
</t>
    </r>
    <r>
      <rPr>
        <i/>
        <sz val="9"/>
        <color indexed="8"/>
        <rFont val="Calibri"/>
        <family val="2"/>
        <charset val="238"/>
        <scheme val="minor"/>
      </rPr>
      <t xml:space="preserve">Post-secondary schools </t>
    </r>
  </si>
  <si>
    <t>przedszkolnych w szkołach podstawowych, przedszkolach i punktach przedszkolnych.</t>
  </si>
  <si>
    <r>
      <t>establishments.</t>
    </r>
    <r>
      <rPr>
        <i/>
        <sz val="8"/>
        <color rgb="FFFF0000"/>
        <rFont val="Calibri"/>
        <family val="2"/>
        <charset val="238"/>
        <scheme val="minor"/>
      </rPr>
      <t>.</t>
    </r>
  </si>
  <si>
    <t>Tertiary education</t>
  </si>
  <si>
    <r>
      <t xml:space="preserve">niemiecki
</t>
    </r>
    <r>
      <rPr>
        <i/>
        <sz val="9"/>
        <rFont val="Calibri"/>
        <family val="2"/>
        <charset val="238"/>
        <scheme val="minor"/>
      </rPr>
      <t xml:space="preserve">German </t>
    </r>
  </si>
  <si>
    <r>
      <t xml:space="preserve">Język  </t>
    </r>
    <r>
      <rPr>
        <i/>
        <sz val="9"/>
        <rFont val="Calibri"/>
        <family val="2"/>
        <charset val="238"/>
        <scheme val="minor"/>
      </rPr>
      <t xml:space="preserve">                                                              Language</t>
    </r>
  </si>
  <si>
    <t>a The further division does not include 86 children in the remaining nurseries which do not have integrated or special forms.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</si>
  <si>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W dalszym podziale nie ujęto 86 dzieci niepełnosprawnych w pozostałych przedszkolach bez oddziałów integracyjnych i specjalnych.</t>
    </r>
  </si>
  <si>
    <r>
      <t xml:space="preserve">przedmiotowych </t>
    </r>
    <r>
      <rPr>
        <sz val="9"/>
        <rFont val="Calibri"/>
        <family val="2"/>
        <charset val="238"/>
        <scheme val="minor"/>
      </rPr>
      <t xml:space="preserve">    </t>
    </r>
    <r>
      <rPr>
        <i/>
        <sz val="9"/>
        <rFont val="Calibri"/>
        <family val="2"/>
        <charset val="238"/>
        <scheme val="minor"/>
      </rPr>
      <t>subject</t>
    </r>
  </si>
  <si>
    <t>o bazę NSP 2011.</t>
  </si>
  <si>
    <t>2011 census results.</t>
  </si>
  <si>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Dane od roku 2012 łącznie ze szkołami resortu obrony narodowej oraz resortu spraw wewnętrznych. Łącznie z cudzoziemcami. </t>
    </r>
    <r>
      <rPr>
        <i/>
        <sz val="8"/>
        <color theme="1"/>
        <rFont val="Calibri"/>
        <family val="2"/>
        <charset val="238"/>
        <scheme val="minor"/>
      </rPr>
      <t>b</t>
    </r>
    <r>
      <rPr>
        <sz val="8"/>
        <color theme="1"/>
        <rFont val="Calibri"/>
        <family val="2"/>
        <charset val="238"/>
        <scheme val="minor"/>
      </rPr>
      <t xml:space="preserve"> Od 2010 roku wskażniki przeliczono w oparciu </t>
    </r>
  </si>
  <si>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Bez dzieci w wieku 7 lat objętych edukacją w przedszkolach i oddziałach przedszkolnych w szkołach podstawowych oraz studentów szkół wyższych. </t>
    </r>
    <r>
      <rPr>
        <i/>
        <sz val="8"/>
        <color theme="1"/>
        <rFont val="Calibri"/>
        <family val="2"/>
        <charset val="238"/>
        <scheme val="minor"/>
      </rPr>
      <t>b</t>
    </r>
    <r>
      <rPr>
        <sz val="8"/>
        <color theme="1"/>
        <rFont val="Calibri"/>
        <family val="2"/>
        <charset val="238"/>
        <scheme val="minor"/>
      </rPr>
      <t xml:space="preserve"> Za</t>
    </r>
  </si>
  <si>
    <r>
      <t xml:space="preserve">w tym 19–21
</t>
    </r>
    <r>
      <rPr>
        <i/>
        <sz val="9"/>
        <rFont val="Calibri"/>
        <family val="2"/>
        <charset val="238"/>
        <scheme val="minor"/>
      </rPr>
      <t>of which</t>
    </r>
  </si>
  <si>
    <r>
      <t xml:space="preserve">25 lat i więcej
</t>
    </r>
    <r>
      <rPr>
        <i/>
        <sz val="9"/>
        <rFont val="Calibri"/>
        <family val="2"/>
        <charset val="238"/>
        <scheme val="minor"/>
      </rPr>
      <t>and more</t>
    </r>
  </si>
  <si>
    <r>
      <rPr>
        <i/>
        <sz val="8"/>
        <rFont val="Calibri"/>
        <family val="2"/>
        <charset val="238"/>
        <scheme val="minor"/>
      </rPr>
      <t>abc</t>
    </r>
    <r>
      <rPr>
        <sz val="8"/>
        <rFont val="Calibri"/>
        <family val="2"/>
        <charset val="238"/>
        <scheme val="minor"/>
      </rPr>
      <t xml:space="preserve"> Łącznie ze szkołami: </t>
    </r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– specjalnymi przysposabiającymi do pracy; b – uzupełniającymi liceami ogólnokształcącymi; c – technikami uzupełniającymi i artystycznymi ogólnokształcącymi dającymi uprawnienia zawodowe. d Od roku </t>
    </r>
  </si>
  <si>
    <t>dodanych przez organ prowadzący szkołę.</t>
  </si>
  <si>
    <r>
      <t xml:space="preserve">szkolnego 2010/2011 bez kolegiów nauczycielskich, nauczycielskich kolegiów języków obcychi kolegiów pracowników służb społecznych. </t>
    </r>
    <r>
      <rPr>
        <i/>
        <sz val="8"/>
        <rFont val="Calibri"/>
        <family val="2"/>
        <charset val="238"/>
        <scheme val="minor"/>
      </rPr>
      <t>e</t>
    </r>
    <r>
      <rPr>
        <sz val="8"/>
        <rFont val="Calibri"/>
        <family val="2"/>
        <charset val="238"/>
        <scheme val="minor"/>
      </rPr>
      <t xml:space="preserve"> Dane obejmują nauczanie w ramach godzin będących do dyspozycji dyrektora szkoły lub godzin </t>
    </r>
  </si>
  <si>
    <t xml:space="preserve">abc Including: a – special job-training schools; b – supplementary general secondary schools; c – supplementary technical secondary schools and general art. schools leading to professional certification. d Since 2010/2011 school year </t>
  </si>
  <si>
    <t>excluding teacher colleges, foreign language teacher training colleges and colleges of social work. e Data including education during the hours which are at the disposal of headpersons or hours added by school governing authority.</t>
  </si>
  <si>
    <t>1–2 Łącznie z: 1 – uzupełniającymi liceami ogólnokształcącymi; 2 – technikami uzupełniającymi i szkołami artystycznymi ogólnokształcącymi dającymi uprawnienia zawodowe.</t>
  </si>
  <si>
    <t>1–2 Including: 1 – supplementary general secondary schools; 2 – supplementary technical secondary schools and general art schools leading to professional certification.</t>
  </si>
  <si>
    <t>a – school interest groups</t>
  </si>
  <si>
    <t>b – participants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</si>
  <si>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Stan w dniu 31 X. </t>
    </r>
    <r>
      <rPr>
        <i/>
        <sz val="8"/>
        <rFont val="Calibri"/>
        <family val="2"/>
        <charset val="238"/>
        <scheme val="minor"/>
      </rPr>
      <t>bc</t>
    </r>
    <r>
      <rPr>
        <sz val="8"/>
        <rFont val="Calibri"/>
        <family val="2"/>
        <charset val="238"/>
        <scheme val="minor"/>
      </rPr>
      <t xml:space="preserve"> Łącznie z: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– uzupełniającymi liceami ogólnokształcącymi;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– technikami uzupełniającymi i szkołami artystycznymi ogólnokształcącymi dającymi uprawnienia zawodowe.</t>
    </r>
  </si>
  <si>
    <t>a As of 31 X.  bc Including: b – supplementary general secondary schools; c – supplementary technical secondary schools and general art schools leading to professional certification.</t>
  </si>
  <si>
    <t>ab Including: a – supplementary general secondary schools; b – supplementary technical secondary and general art schools leading to professional certification.</t>
  </si>
  <si>
    <r>
      <rPr>
        <i/>
        <sz val="8"/>
        <rFont val="Calibri"/>
        <family val="2"/>
        <charset val="238"/>
        <scheme val="minor"/>
      </rPr>
      <t>abc</t>
    </r>
    <r>
      <rPr>
        <sz val="8"/>
        <rFont val="Calibri"/>
        <family val="2"/>
        <charset val="238"/>
        <scheme val="minor"/>
      </rPr>
      <t xml:space="preserve"> Łącznie z: </t>
    </r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– uzupełniającymi liceami ogólnokształcącymi;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– technikami uzupełniającymi i szkołami artystycznymi ogólnokształcącymi dającymi uprawnienia zawodowe;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– technikami uzupełniającymi.</t>
    </r>
  </si>
  <si>
    <r>
      <t xml:space="preserve">Sale
gimnastyczne
</t>
    </r>
    <r>
      <rPr>
        <i/>
        <sz val="9"/>
        <rFont val="Calibri"/>
        <family val="2"/>
        <charset val="238"/>
        <scheme val="minor"/>
      </rPr>
      <t>Gymnasia</t>
    </r>
  </si>
  <si>
    <r>
      <t xml:space="preserve">Pływalnie
(baseny)
</t>
    </r>
    <r>
      <rPr>
        <i/>
        <sz val="9"/>
        <rFont val="Calibri"/>
        <family val="2"/>
        <charset val="238"/>
        <scheme val="minor"/>
      </rPr>
      <t>Swimming pools</t>
    </r>
  </si>
  <si>
    <r>
      <rPr>
        <i/>
        <sz val="8"/>
        <color indexed="8"/>
        <rFont val="Calibri"/>
        <family val="2"/>
        <charset val="238"/>
        <scheme val="minor"/>
      </rPr>
      <t>a</t>
    </r>
    <r>
      <rPr>
        <sz val="8"/>
        <color indexed="8"/>
        <rFont val="Calibri"/>
        <family val="2"/>
        <charset val="238"/>
        <scheme val="minor"/>
      </rPr>
      <t xml:space="preserve"> Bez szkół specjalnych. </t>
    </r>
    <r>
      <rPr>
        <i/>
        <sz val="8"/>
        <color indexed="8"/>
        <rFont val="Calibri"/>
        <family val="2"/>
        <charset val="238"/>
        <scheme val="minor"/>
      </rPr>
      <t>b,c</t>
    </r>
    <r>
      <rPr>
        <sz val="8"/>
        <color indexed="8"/>
        <rFont val="Calibri"/>
        <family val="2"/>
        <charset val="238"/>
        <scheme val="minor"/>
      </rPr>
      <t xml:space="preserve"> Łącznie z: </t>
    </r>
    <r>
      <rPr>
        <i/>
        <sz val="8"/>
        <color indexed="8"/>
        <rFont val="Calibri"/>
        <family val="2"/>
        <charset val="238"/>
        <scheme val="minor"/>
      </rPr>
      <t>b</t>
    </r>
    <r>
      <rPr>
        <sz val="8"/>
        <color indexed="8"/>
        <rFont val="Calibri"/>
        <family val="2"/>
        <charset val="238"/>
        <scheme val="minor"/>
      </rPr>
      <t xml:space="preserve"> – uzupełniającymi liceami ogólnokształcącymi, </t>
    </r>
    <r>
      <rPr>
        <i/>
        <sz val="8"/>
        <color indexed="8"/>
        <rFont val="Calibri"/>
        <family val="2"/>
        <charset val="238"/>
        <scheme val="minor"/>
      </rPr>
      <t>c</t>
    </r>
    <r>
      <rPr>
        <sz val="8"/>
        <color indexed="8"/>
        <rFont val="Calibri"/>
        <family val="2"/>
        <charset val="238"/>
        <scheme val="minor"/>
      </rPr>
      <t xml:space="preserve"> – technikami uzupełniającymi i ogólnokształcącymi szkołami artystycznymi dającymi uprawnienia zawodowe.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</si>
  <si>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Zasadnicze szkoły zawodowe (bez specjalnych przysposabiających do pracy), licea ogólnokształcące, licea profilowane, technika, uzupełniajace: licea ogólnokształcace </t>
    </r>
  </si>
  <si>
    <t xml:space="preserve">i technika, ogólnokształcące szkoły artystyczne dajace uprawnienia zawodowe oraz szkoły policealne (bez kolegiów nauczycielskich, nauczycielskich kolegiów języków </t>
  </si>
  <si>
    <t>obcych i kolegiów pracowników słuzb społecznych).</t>
  </si>
  <si>
    <t xml:space="preserve">a Basic vocational schools (excluding special job-training schools), general secondary schools, specialized secondary schools, supplementary: general secondary schools </t>
  </si>
  <si>
    <t>teacher training colleges, colleges of social work).</t>
  </si>
  <si>
    <r>
      <t xml:space="preserve">1 </t>
    </r>
    <r>
      <rPr>
        <sz val="8"/>
        <rFont val="Calibri"/>
        <family val="2"/>
        <charset val="238"/>
        <scheme val="minor"/>
      </rPr>
      <t>Łącznie z technikami uzupełniajacymi.</t>
    </r>
    <r>
      <rPr>
        <i/>
        <sz val="8"/>
        <rFont val="Calibri"/>
        <family val="2"/>
        <charset val="238"/>
        <scheme val="minor"/>
      </rPr>
      <t xml:space="preserve"> 2 </t>
    </r>
    <r>
      <rPr>
        <sz val="8"/>
        <rFont val="Calibri"/>
        <family val="2"/>
        <charset val="238"/>
        <scheme val="minor"/>
      </rPr>
      <t>Dające uprawnienia zawodowe.</t>
    </r>
    <r>
      <rPr>
        <i/>
        <sz val="8"/>
        <rFont val="Calibri"/>
        <family val="2"/>
        <charset val="238"/>
        <scheme val="minor"/>
      </rPr>
      <t xml:space="preserve"> 3 </t>
    </r>
    <r>
      <rPr>
        <sz val="8"/>
        <rFont val="Calibri"/>
        <family val="2"/>
        <charset val="238"/>
        <scheme val="minor"/>
      </rPr>
      <t xml:space="preserve">Z roku szkolnego 2012/13. </t>
    </r>
  </si>
  <si>
    <t>1 Including supplementary technical secondary schools. 2 Leading professional certification. 3 From 2012/13 school year.</t>
  </si>
  <si>
    <r>
      <t xml:space="preserve">1 </t>
    </r>
    <r>
      <rPr>
        <sz val="8"/>
        <rFont val="Calibri"/>
        <family val="2"/>
        <charset val="238"/>
        <scheme val="minor"/>
      </rPr>
      <t>Z roku szkolnego 2012/13.</t>
    </r>
  </si>
  <si>
    <r>
      <t xml:space="preserve">Docenci
</t>
    </r>
    <r>
      <rPr>
        <i/>
        <sz val="9"/>
        <rFont val="Calibri"/>
        <family val="2"/>
        <charset val="238"/>
        <scheme val="minor"/>
      </rPr>
      <t>Assistant professors</t>
    </r>
  </si>
  <si>
    <r>
      <t xml:space="preserve">Adiunkci
</t>
    </r>
    <r>
      <rPr>
        <i/>
        <sz val="9"/>
        <rFont val="Calibri"/>
        <family val="2"/>
        <charset val="238"/>
        <scheme val="minor"/>
      </rPr>
      <t>Tutors</t>
    </r>
  </si>
  <si>
    <r>
      <t xml:space="preserve">Asystenci
</t>
    </r>
    <r>
      <rPr>
        <i/>
        <sz val="9"/>
        <rFont val="Calibri"/>
        <family val="2"/>
        <charset val="238"/>
        <scheme val="minor"/>
      </rPr>
      <t>Assistant lecturers</t>
    </r>
  </si>
  <si>
    <r>
      <t xml:space="preserve">Tabl. 7(89). DOKTORANCI WEDŁUG TYPÓW SZKÓŁ WYŻSZYCH, SZKÓŁ WYŻSZYCH </t>
    </r>
    <r>
      <rPr>
        <b/>
        <strike/>
        <sz val="10"/>
        <rFont val="Calibri"/>
        <family val="2"/>
        <charset val="238"/>
        <scheme val="minor"/>
      </rPr>
      <t>I</t>
    </r>
    <r>
      <rPr>
        <b/>
        <sz val="10"/>
        <rFont val="Calibri"/>
        <family val="2"/>
        <charset val="238"/>
        <scheme val="minor"/>
      </rPr>
      <t xml:space="preserve"> DZIEDZIN NAUKI ORAZ DYSCYPLIN NAUKOWYCH </t>
    </r>
  </si>
  <si>
    <r>
      <t xml:space="preserve">Liczba wszczętych przewodów doktorskich (w danym roku kalendarzowym)
</t>
    </r>
    <r>
      <rPr>
        <i/>
        <sz val="9"/>
        <rFont val="Calibri"/>
        <family val="2"/>
        <charset val="238"/>
        <scheme val="minor"/>
      </rPr>
      <t>Number of person admitted into Ph. D. programm (in the given calendar year)</t>
    </r>
  </si>
  <si>
    <r>
      <t xml:space="preserve">Osoby, które obroniły rozprawę doktorską po studiach w danym roku kalendarzowym w terminie
</t>
    </r>
    <r>
      <rPr>
        <i/>
        <sz val="9"/>
        <rFont val="Calibri"/>
        <family val="2"/>
        <charset val="238"/>
        <scheme val="minor"/>
      </rPr>
      <t>Persons who defended their doctoral dissertation in the given calendar year</t>
    </r>
  </si>
  <si>
    <t>Institute of Animal Reproduction and Food</t>
  </si>
  <si>
    <t>POSTGRADUATE  STUDIES  BY  TYPES  OF  HIGHER  EDUCATION  INSTITUTIONS,  SCHOOLS  AND  SUBGROUPS  OF  FIELDS  OF  EDUCATION</t>
  </si>
  <si>
    <t>Józef Rusiecki Higher School in Olsztyn</t>
  </si>
  <si>
    <t>STUDENTS  OF  HIGHER  EDUCATION  INSTITUTIONS  BY  SCHOOLS</t>
  </si>
  <si>
    <t>PRIMARY  SCHOOLS</t>
  </si>
  <si>
    <t>REVIEW TABLES</t>
  </si>
  <si>
    <t xml:space="preserve">LOWER SECONDARY SCHOOLS </t>
  </si>
  <si>
    <t>SCHOOLS BY POWIATS AND GMINAS</t>
  </si>
  <si>
    <t xml:space="preserve">DOKTORANCI WEDŁUG TYPÓW SZKÓŁ WYŻSZYCH, SZKÓŁ WYŻSZYCH I DZIEDZIN NAUKI ORAZ DYSCYPLIN NAUKOWYCH </t>
  </si>
  <si>
    <t>a  Including special schools. b Including supplementary general secondary schools. c Including supplementary technical secondary schools and general art schools.</t>
  </si>
  <si>
    <t>STUDENTS OF HIGHER EDUCATION INSTITUTIONS a PER 10 THOUS. POPULATION b BY VOIVODSHIPS</t>
  </si>
  <si>
    <t>STUDENCI  SZKÓŁ  WYŻSZYCH  NA  10 TYS.  LUDNOŚCI  WEDŁUG  WOJEWÓDZTW</t>
  </si>
  <si>
    <r>
      <t xml:space="preserve">w wieku 19–24 lata
</t>
    </r>
    <r>
      <rPr>
        <i/>
        <sz val="9"/>
        <rFont val="Calibri"/>
        <family val="2"/>
        <charset val="238"/>
        <scheme val="minor"/>
      </rPr>
      <t xml:space="preserve">aged 19–24 years </t>
    </r>
  </si>
  <si>
    <t>rok szkolny 2005/06 – dane opracowane według bazy NSP’2002, zaś za 2013/2014 dane opracowane przy przyjęciu za bazę wyjściową wyniki NSP’2011.</t>
  </si>
  <si>
    <t>institutions. b In 2005/06 school year – data presented on the basis of 2002 census results, for 2013/2014 school year data presented on the basis of 2011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</si>
  <si>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Uczniowie w roku szkolnym 2005/06 według stanu na dzień 31 XII; dla 2012/13 i 2013/14 na koniec poprzedniego roku szkolnego.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Inne niż jednostki samorządu terytorialnego. </t>
    </r>
    <r>
      <rPr>
        <i/>
        <sz val="8"/>
        <rFont val="Calibri"/>
        <family val="2"/>
        <charset val="238"/>
        <scheme val="minor"/>
      </rPr>
      <t>cd</t>
    </r>
    <r>
      <rPr>
        <sz val="8"/>
        <rFont val="Calibri"/>
        <family val="2"/>
        <charset val="238"/>
        <scheme val="minor"/>
      </rPr>
      <t xml:space="preserve"> Łącznie z: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– uzupełniającymi liceami </t>
    </r>
  </si>
  <si>
    <t xml:space="preserve">ogólnokształcącymi; d – technikami uzupełniającymi i artystycznymi ogólnokształcącymi dającymi uprawnienia zawodowe.   </t>
  </si>
  <si>
    <t xml:space="preserve">secondary schools; d – supplementary technical secondary schools and general art schools leading to professional certification.   </t>
  </si>
  <si>
    <t xml:space="preserve">a Students in the 2005/06 school year by as of 31 XII; for 2012/13 and 2013/14 school year as of the end from the previous school year. b Other than local self-government entities. cd Including: c – supplementary general </t>
  </si>
  <si>
    <t>Students</t>
  </si>
  <si>
    <r>
      <t xml:space="preserve">Korzystający z posiłków
</t>
    </r>
    <r>
      <rPr>
        <i/>
        <sz val="9"/>
        <rFont val="Calibri"/>
        <family val="2"/>
        <charset val="238"/>
        <scheme val="minor"/>
      </rPr>
      <t>Students receiving meals</t>
    </r>
  </si>
  <si>
    <t>a Excluding Academies of the Ministry of Interior (Police Academy in Szczytno)</t>
  </si>
  <si>
    <t>a Excluding Academies of the Ministry of Interior (Police Academy in Szczytno)  b From the academic year 2012/13.</t>
  </si>
  <si>
    <t xml:space="preserve">Wyższa Szkoła Policji w Szczytnie                                                                                                                                                                       </t>
  </si>
  <si>
    <t xml:space="preserve">          nauki teologiczne</t>
  </si>
  <si>
    <t xml:space="preserve">          nauki weterynaryjne</t>
  </si>
  <si>
    <t xml:space="preserve">GIMNAZJA  SPECJALNE </t>
  </si>
  <si>
    <t>ZASADNICZE  SZKOŁY  ZAWODOWE  SPECJALNE</t>
  </si>
  <si>
    <t>Tabl. 8(98). ZASADNICZE  SZKOŁY  ZAWODOWE  SPECJALNE</t>
  </si>
  <si>
    <t xml:space="preserve">Tabl. 5(95). GIMNAZJA  SPECJALNE </t>
  </si>
  <si>
    <t>SPIS  TABLIC</t>
  </si>
  <si>
    <t>LIST  OF  TABLES</t>
  </si>
  <si>
    <t>w tym kształcące wyłącznie w zakresie</t>
  </si>
  <si>
    <t xml:space="preserve">przedmiotów artystycznych </t>
  </si>
  <si>
    <t>of which schooling only in the art. subjects</t>
  </si>
  <si>
    <t>a In the 2013/14 school year including the children attending for all school year in the units performing health care activities.</t>
  </si>
  <si>
    <t xml:space="preserve">nie były uwzględniane wyłącznie dzieci w podziale według wieku. </t>
  </si>
  <si>
    <t xml:space="preserve">N o t e.  In the 2010/11 and 2012/13 school years excluding pre-primary education in the units performing health care activities,  in which in the 2005/06 </t>
  </si>
  <si>
    <t>Tabl. 1(78). SZKOŁY  DLA  DOROSŁYCH  WEDŁUG  TYPÓW  SZKÓŁ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</si>
  <si>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Przedszkola, oddziały przedszkolne w szkołach podstawowych, zespoły wychowania przedszkolnego i punkty przedszkolne; łącznie z dziećmi przebywającymi przez cały rok szkolny  w placówkach wykonujących działalność leczniczą,</t>
    </r>
  </si>
  <si>
    <t xml:space="preserve"> SZKOŁY</t>
  </si>
  <si>
    <t xml:space="preserve">Tabl. 2(32). </t>
  </si>
  <si>
    <t>WYBRANE  DANE  O SZKOŁACH  I  PLACÓWKACH  W  SYSTEMIE  OŚWIATY  W  WOJEWÓDZTWIE WARMIŃSKO-MAZURSKIM  NA  TLE  KRAJU  W 2013 R.</t>
  </si>
  <si>
    <t>SELECTED  DATA  ON  SCHOOLS  AND  EDUCATION  ESTABLISHMENTS  IN  THE  SCHOOL  SYSTEM  IN  WARMIŃSKO-MAZURSKIE  VOIVODSHIP  ON  THE  BACKGROUND  OF  THE  COUNTRY  IN  2013</t>
  </si>
  <si>
    <t xml:space="preserve">SPECJALNE  OŚRODKI  SZKOLNO-WYCHOWAWCZE,  MŁODZIEŻOWE OŚRODKI  WYCHOWAWCZE,  MŁODZIEŻOWE  OŚRODKI  SOCJOTERAPII  ORAZ  OŚRODKI  REWALIDACYJNO-WYCHOWAWCZE </t>
  </si>
  <si>
    <t xml:space="preserve">Tabl. 3(62). LICEA  OGÓLNOKSZTAŁCĄCE I  UZUPEŁNIAJĄCE  LICEA  OGÓLNOKSZTAŁCĄCE  WEDŁUG  ORGANÓW  PROWADZĄCYCH  </t>
  </si>
  <si>
    <t xml:space="preserve">LICEA  OGÓLNOKSZTAŁCĄCE I  UZUPEŁNIAJĄCE  LICEA  OGÓLNOKSZTAŁCĄCE  WEDŁUG  ORGANÓW  PROWADZĄCYCH  </t>
  </si>
  <si>
    <t>PONADGIMNAZJALNE  SZKOŁY  ZAWODOWE  I  LICEA  PROFILOWANE  PUBLICZNE  I  NIEPUBLICZNE  Z  UPRAWNIENIAMI  SZKOŁY  PUBLICZNEJ</t>
  </si>
  <si>
    <t xml:space="preserve">Tabl. 1(75). SZKOŁY  POLICEALNE  PUBLICZNE,  NIEPUBLICZNE  Z  UPRAWNIENIAMI  SZKOŁY  PUBLICZNEJ  I  NIEPUBLICZNEJ </t>
  </si>
  <si>
    <t>SZKOŁY  POLICEALNE  PUBLICZNE,  NIEPUBLICZNE  Z  UPRAWNIENIAMI  SZKOŁY  PUBLICZNEJ  I  NIEPUBLICZNEJ</t>
  </si>
  <si>
    <r>
      <t xml:space="preserve">Grupy wieku:       </t>
    </r>
    <r>
      <rPr>
        <i/>
        <sz val="9"/>
        <rFont val="Calibri"/>
        <family val="2"/>
        <charset val="238"/>
        <scheme val="minor"/>
      </rPr>
      <t>Age groups:</t>
    </r>
  </si>
  <si>
    <t xml:space="preserve">a Data since 2012 include Academies of the Ministry of National Defence and Academies of the Ministry of Interior. Including foreigners. b Since 2010 indices calculated on the basis </t>
  </si>
  <si>
    <r>
      <t xml:space="preserve">Wiek
</t>
    </r>
    <r>
      <rPr>
        <i/>
        <sz val="9"/>
        <color theme="1"/>
        <rFont val="Calibri"/>
        <family val="2"/>
        <charset val="238"/>
        <scheme val="minor"/>
      </rPr>
      <t>Age</t>
    </r>
  </si>
  <si>
    <t>PUPILS  AND  STUDENTS  BY  GROUPS  OF  AGE  GROUPS</t>
  </si>
  <si>
    <t>ENROLLMENT  RATE</t>
  </si>
  <si>
    <t xml:space="preserve">                            5 lat</t>
  </si>
  <si>
    <t xml:space="preserve">               aged  5</t>
  </si>
  <si>
    <t>Local government units</t>
  </si>
  <si>
    <t>STRUCTURE  OF  PUPILS  AND  STUDENTS  STUDYING  FOREIGN  LANGUAGES  IN  SCHOOLS  FOR  CHILDREN  AND  YOUTH  AND  IN  POST-SECONDARY  SCHOOLS</t>
  </si>
  <si>
    <t>English</t>
  </si>
  <si>
    <t>French</t>
  </si>
  <si>
    <t>German</t>
  </si>
  <si>
    <t>Russian</t>
  </si>
  <si>
    <t>Spanish</t>
  </si>
  <si>
    <t>Italian</t>
  </si>
  <si>
    <r>
      <t xml:space="preserve">LICEA  OGÓLNOKSZTAŁCĄCE
</t>
    </r>
    <r>
      <rPr>
        <i/>
        <sz val="9"/>
        <rFont val="Calibri"/>
        <family val="2"/>
        <charset val="238"/>
        <scheme val="minor"/>
      </rPr>
      <t>GENERAL  SECONDARY  SCHOOLS</t>
    </r>
  </si>
  <si>
    <t>Art</t>
  </si>
  <si>
    <t>SPECIAL  EDUCATION  CENTRES,  YOUTH  EDUCATION  CENTRES,  YOUTH  SOCIAL  THERAPY  CENTRES</t>
  </si>
  <si>
    <r>
      <t>SPECIAL  EDUCATION  CENTRES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</si>
  <si>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t>a Excluding special schools. b,c Including: b – supplementary general secondary schools, c – supplementary technical secondary schools and general art schools leading to professional certification.</t>
  </si>
  <si>
    <t>Non-public with public school status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</si>
  <si>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filialnymi, szkołami sportowymi i mistrzostwa sportowego, szkołami artystycznymi ogólnokształcącymi bez uprawnień zawodowych realizującymi 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</si>
  <si>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filialnymi, szkołami sportowymi i mistrzostwa sportowego, szkołami artystycznymi ogólnokształcącymi bez uprawnień zawodowych realizującymi jednocześnie </t>
    </r>
  </si>
  <si>
    <t xml:space="preserve">Organizacji społecznych i stowarzyszeń </t>
  </si>
  <si>
    <t>Sociotherapeutic</t>
  </si>
  <si>
    <t>Of which students taught on one-to-one basis</t>
  </si>
  <si>
    <t>General sports and athletic</t>
  </si>
  <si>
    <t>GENERAL  SECONDARY  AND  SUPPLEMENTARY GENERAL  SECONDARY  SCHOOLS – PUBLIC  AND  NON-PUBLIC  WITH  PUBLIC  SCHOOL STATUS</t>
  </si>
  <si>
    <r>
      <t xml:space="preserve">wstępnych liceów dwujęzycznych
</t>
    </r>
    <r>
      <rPr>
        <i/>
        <sz val="9"/>
        <color indexed="8"/>
        <rFont val="Calibri"/>
        <family val="2"/>
        <charset val="238"/>
        <scheme val="minor"/>
      </rPr>
      <t>preliminary bilingual secondary schools</t>
    </r>
  </si>
  <si>
    <t>of which in special general</t>
  </si>
  <si>
    <t>Non-public schools with public school status</t>
  </si>
  <si>
    <t>Blind</t>
  </si>
  <si>
    <t>Agriculture, forestry and fishing</t>
  </si>
  <si>
    <t>POST-SECONDARY  SCHOOLS  –  PUBLIC, NON-PUBLIC  WITH  PUBLIC  SCHOOL STATUS  AND  NON-PUBLIC</t>
  </si>
  <si>
    <t>SCHOOLS  FOR  ADULTS  –  PUBLIC  AND  NON-PUBLIC  WITH  PUBLIC SCHOOL STATUS</t>
  </si>
  <si>
    <t>school status</t>
  </si>
  <si>
    <t>local government units</t>
  </si>
  <si>
    <r>
      <t xml:space="preserve">Wydane świadectwa 
(w poprzednim roku akademickim)
</t>
    </r>
    <r>
      <rPr>
        <i/>
        <sz val="9"/>
        <rFont val="Calibri"/>
        <family val="2"/>
        <charset val="238"/>
        <scheme val="minor"/>
      </rPr>
      <t>Issued certifications
(from the previous academic year)</t>
    </r>
  </si>
  <si>
    <t xml:space="preserve">    Academies of the Ministry of Interior</t>
  </si>
  <si>
    <t xml:space="preserve">    Universities</t>
  </si>
  <si>
    <t xml:space="preserve">        Humanities</t>
  </si>
  <si>
    <t xml:space="preserve">          philosophy</t>
  </si>
  <si>
    <t xml:space="preserve">          history</t>
  </si>
  <si>
    <t xml:space="preserve">          linguistics</t>
  </si>
  <si>
    <t xml:space="preserve">          study of literature</t>
  </si>
  <si>
    <t xml:space="preserve">        Theological sciences</t>
  </si>
  <si>
    <t xml:space="preserve">          theological sciences</t>
  </si>
  <si>
    <t xml:space="preserve">        Social sciences</t>
  </si>
  <si>
    <t xml:space="preserve">          political sciences</t>
  </si>
  <si>
    <t xml:space="preserve">          pedagogy</t>
  </si>
  <si>
    <t xml:space="preserve">        Biological sciences</t>
  </si>
  <si>
    <t xml:space="preserve">          biology</t>
  </si>
  <si>
    <t xml:space="preserve">       Technical theories</t>
  </si>
  <si>
    <t xml:space="preserve">          geodesy and cartography</t>
  </si>
  <si>
    <t xml:space="preserve">        Agricultural sciences</t>
  </si>
  <si>
    <t xml:space="preserve">          agronomy</t>
  </si>
  <si>
    <t xml:space="preserve">          agricultural engineering</t>
  </si>
  <si>
    <t xml:space="preserve">          protection and forming of the environment</t>
  </si>
  <si>
    <t xml:space="preserve">          fishing</t>
  </si>
  <si>
    <t xml:space="preserve">          food technology and feeding</t>
  </si>
  <si>
    <t xml:space="preserve">          zootechnics</t>
  </si>
  <si>
    <t xml:space="preserve">        Veterinary sciences</t>
  </si>
  <si>
    <t xml:space="preserve">          veterinary sciences</t>
  </si>
  <si>
    <t xml:space="preserve">    Research Institutes of Polish Academy of Sciences</t>
  </si>
  <si>
    <t>Research of Polish Academy of Science in Olsztyn</t>
  </si>
  <si>
    <t>FULL  AND  PART-TIME  EMPLOYED  ACADEMIC  TEACHERS  BY  TYPE  OF  SCHOOLS</t>
  </si>
  <si>
    <t>a Nursery schools, pre-primary sections of primary schools, pre-primary education groups and pre-primary points; including the children attending for all school year in the units performing health care activities.</t>
  </si>
  <si>
    <r>
      <t xml:space="preserve">Uczniowie
</t>
    </r>
    <r>
      <rPr>
        <i/>
        <sz val="9"/>
        <rFont val="Calibri"/>
        <family val="2"/>
        <charset val="238"/>
        <scheme val="minor"/>
      </rPr>
      <t>Pupils</t>
    </r>
  </si>
  <si>
    <r>
      <t xml:space="preserve">z ogółem
</t>
    </r>
    <r>
      <rPr>
        <i/>
        <sz val="9"/>
        <rFont val="Calibri"/>
        <family val="2"/>
        <charset val="238"/>
        <scheme val="minor"/>
      </rPr>
      <t>of total</t>
    </r>
  </si>
  <si>
    <t xml:space="preserve">SPECIAL  BASIC  VOCATIONAL  SCHOOLS  </t>
  </si>
  <si>
    <r>
      <rPr>
        <sz val="9"/>
        <rFont val="Calibri"/>
        <family val="2"/>
        <charset val="238"/>
        <scheme val="minor"/>
      </rPr>
      <t xml:space="preserve">a – ogółem licea ogólnokształcące
      </t>
    </r>
    <r>
      <rPr>
        <i/>
        <sz val="9"/>
        <rFont val="Calibri"/>
        <family val="2"/>
        <charset val="238"/>
        <scheme val="minor"/>
      </rPr>
      <t>total general secondary schools</t>
    </r>
    <r>
      <rPr>
        <sz val="9"/>
        <rFont val="Calibri"/>
        <family val="2"/>
        <charset val="238"/>
        <scheme val="minor"/>
      </rPr>
      <t xml:space="preserve">
b – w tym uzupełniające licea ogólnokształcące
        </t>
    </r>
    <r>
      <rPr>
        <i/>
        <sz val="9"/>
        <rFont val="Calibri"/>
        <family val="2"/>
        <charset val="238"/>
        <scheme val="minor"/>
      </rPr>
      <t xml:space="preserve">of which supplementary general secondary schools
</t>
    </r>
    <r>
      <rPr>
        <sz val="9"/>
        <rFont val="Calibri"/>
        <family val="2"/>
        <charset val="238"/>
        <scheme val="minor"/>
      </rPr>
      <t xml:space="preserve">c – licea profilowane
      </t>
    </r>
    <r>
      <rPr>
        <i/>
        <sz val="9"/>
        <rFont val="Calibri"/>
        <family val="2"/>
        <charset val="238"/>
        <scheme val="minor"/>
      </rPr>
      <t>specialized secondary schools</t>
    </r>
  </si>
  <si>
    <t xml:space="preserve">  a From 2012/13 school year.</t>
  </si>
  <si>
    <r>
      <rPr>
        <sz val="9"/>
        <rFont val="Calibri"/>
        <family val="2"/>
        <charset val="238"/>
        <scheme val="minor"/>
      </rPr>
      <t>Szkoły podstawowe</t>
    </r>
    <r>
      <rPr>
        <i/>
        <sz val="9"/>
        <rFont val="Calibri"/>
        <family val="2"/>
        <charset val="238"/>
        <scheme val="minor"/>
      </rPr>
      <t xml:space="preserve">
Primary schools</t>
    </r>
  </si>
  <si>
    <r>
      <rPr>
        <sz val="9"/>
        <rFont val="Calibri"/>
        <family val="2"/>
        <charset val="238"/>
        <scheme val="minor"/>
      </rPr>
      <t>Gimnazja</t>
    </r>
    <r>
      <rPr>
        <i/>
        <sz val="9"/>
        <rFont val="Calibri"/>
        <family val="2"/>
        <charset val="238"/>
        <scheme val="minor"/>
      </rPr>
      <t xml:space="preserve">
Lower secondary schools</t>
    </r>
  </si>
  <si>
    <r>
      <rPr>
        <sz val="9"/>
        <rFont val="Calibri"/>
        <family val="2"/>
        <charset val="238"/>
        <scheme val="minor"/>
      </rPr>
      <t>nauczanie obowiązkowe</t>
    </r>
    <r>
      <rPr>
        <i/>
        <sz val="9"/>
        <rFont val="Calibri"/>
        <family val="2"/>
        <charset val="238"/>
        <scheme val="minor"/>
      </rPr>
      <t xml:space="preserve">
obligatory education </t>
    </r>
  </si>
  <si>
    <r>
      <t xml:space="preserve">W % OGÓŁU UCZNIÓW W SZKOŁACH
</t>
    </r>
    <r>
      <rPr>
        <i/>
        <sz val="9"/>
        <rFont val="Calibri"/>
        <family val="2"/>
        <charset val="238"/>
        <scheme val="minor"/>
      </rPr>
      <t>IN % OF TOTAL STUDENTS AT SCHOOLS</t>
    </r>
  </si>
  <si>
    <t>and technical secondary schools, general art schools leading to professional certification and post-secondary schools (excluding teacher training colleges, foreign language</t>
  </si>
  <si>
    <t>SCHOOLS AND PUPILS AND STUDENTS BY VOIVODSHIPS IN THE 2013/2014 SCHOOL YEAR</t>
  </si>
  <si>
    <r>
      <t xml:space="preserve">uczniowie
</t>
    </r>
    <r>
      <rPr>
        <i/>
        <sz val="9"/>
        <color indexed="8"/>
        <rFont val="Calibri"/>
        <family val="2"/>
        <charset val="238"/>
        <scheme val="minor"/>
      </rPr>
      <t>students</t>
    </r>
  </si>
  <si>
    <r>
      <t xml:space="preserve">uczniowie 
na 10 000 ludności
</t>
    </r>
    <r>
      <rPr>
        <i/>
        <sz val="9"/>
        <color indexed="8"/>
        <rFont val="Calibri"/>
        <family val="2"/>
        <charset val="238"/>
        <scheme val="minor"/>
      </rPr>
      <t>students per 10 thous. population</t>
    </r>
  </si>
  <si>
    <r>
      <t xml:space="preserve">uczniowie na 
10 000 ludności
</t>
    </r>
    <r>
      <rPr>
        <i/>
        <sz val="9"/>
        <color indexed="8"/>
        <rFont val="Calibri"/>
        <family val="2"/>
        <charset val="238"/>
        <scheme val="minor"/>
      </rPr>
      <t>students per 10 thous. population</t>
    </r>
  </si>
  <si>
    <t>POST-SECONDARY  SCHOOLS  –  PUBLIC, NON-PUBLIC  WITH  PUBLIC  SCHOOL  STATUS  AND  NON-PUBLIC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</si>
  <si>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Profesorowie zwyczajni i profesorowie nadzwyczajni (z tytułem naukowym profesora)</t>
    </r>
  </si>
  <si>
    <t>SCHOOL PUPILS AND STUDENTS BY AGE</t>
  </si>
  <si>
    <t>PUPILS  AND  STUDENTS  BY  AGE GROUPS</t>
  </si>
  <si>
    <t>STRUCTURE OF  PUPILS  AND  STUDENTS  STUDYING  FOREIGN  LANGUAGES  IN  SCHOOLS  FOR  CHILDREN  AND  YOUTH  AND  IN  POST-SECONDARY  SCHOOLS</t>
  </si>
  <si>
    <t xml:space="preserve">SPECIAL  EDUCATION  CENTRES,  YOUTH  EDUCATION  CENTRES,  YOUTH  SOCIAL  THERAPY  CENTRES  AND  REHABILITATION-EDUCATION  CENTRES </t>
  </si>
  <si>
    <t xml:space="preserve">UPPER  SECONDARY  VOCATIONAL  AND  SPECIALIZED  SECONDARY  SCHOOLS – PUBLIC  AND  NON-PUBLIC  WITH  PUBLIC  SCHOOL  STATUS </t>
  </si>
  <si>
    <r>
      <t xml:space="preserve">uczniowie
</t>
    </r>
    <r>
      <rPr>
        <i/>
        <sz val="9"/>
        <rFont val="Calibri"/>
        <family val="2"/>
        <charset val="238"/>
        <scheme val="minor"/>
      </rPr>
      <t>pupils</t>
    </r>
  </si>
  <si>
    <t>PLACÓWKI  WYCHOWANIA  PRZEDSZKOLNEGO  WEDŁUG  ORGANÓW  PROWADZĄCYCH</t>
  </si>
  <si>
    <t>Tabl. 3(33). PLACÓWKI  WYCHOWANIA  PRZEDSZKOLNEGO  WEDŁUG  ORGANÓW  PROWADZĄCYCH</t>
  </si>
  <si>
    <r>
      <t xml:space="preserve">Województwo warmińsko-mazurskie 
</t>
    </r>
    <r>
      <rPr>
        <i/>
        <sz val="9"/>
        <rFont val="Calibri"/>
        <family val="2"/>
        <charset val="238"/>
        <scheme val="minor"/>
      </rPr>
      <t>Warmińsko-mazurskie voivodship</t>
    </r>
  </si>
  <si>
    <t>U w a g a. W latach szkolnych 2010/11 i 2012/13 bez wychowania przedszkolnego w placówkach wykonujących działalność leczniczą, z których w roku szkolnym 2005/06</t>
  </si>
  <si>
    <r>
      <t>Tabl. I. LUDNOŚĆ WEDŁUG WIEKU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</si>
  <si>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>POPULATION BY AGE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</si>
  <si>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>Szkoły dla dzieci i młodzieży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  <r>
      <rPr>
        <sz val="9"/>
        <color indexed="8"/>
        <rFont val="Calibri"/>
        <family val="2"/>
        <charset val="238"/>
        <scheme val="minor"/>
      </rPr>
      <t xml:space="preserve"> 
</t>
    </r>
    <r>
      <rPr>
        <i/>
        <sz val="9"/>
        <color indexed="8"/>
        <rFont val="Calibri"/>
        <family val="2"/>
        <charset val="238"/>
        <scheme val="minor"/>
      </rPr>
      <t>Schools for children and youth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</si>
  <si>
    <r>
      <t>licea ogólnokształcące</t>
    </r>
    <r>
      <rPr>
        <i/>
        <vertAlign val="superscript"/>
        <sz val="9"/>
        <color indexed="8"/>
        <rFont val="Calibri"/>
        <family val="2"/>
        <charset val="238"/>
        <scheme val="minor"/>
      </rPr>
      <t>b</t>
    </r>
    <r>
      <rPr>
        <sz val="9"/>
        <color indexed="8"/>
        <rFont val="Calibri"/>
        <family val="2"/>
        <charset val="238"/>
        <scheme val="minor"/>
      </rPr>
      <t xml:space="preserve">
</t>
    </r>
    <r>
      <rPr>
        <i/>
        <sz val="9"/>
        <color indexed="8"/>
        <rFont val="Calibri"/>
        <family val="2"/>
        <charset val="238"/>
        <scheme val="minor"/>
      </rPr>
      <t>general secondary</t>
    </r>
    <r>
      <rPr>
        <i/>
        <vertAlign val="superscript"/>
        <sz val="9"/>
        <color indexed="8"/>
        <rFont val="Calibri"/>
        <family val="2"/>
        <charset val="238"/>
        <scheme val="minor"/>
      </rPr>
      <t>b</t>
    </r>
  </si>
  <si>
    <r>
      <t>technika</t>
    </r>
    <r>
      <rPr>
        <i/>
        <vertAlign val="superscript"/>
        <sz val="9"/>
        <color indexed="8"/>
        <rFont val="Calibri"/>
        <family val="2"/>
        <charset val="238"/>
        <scheme val="minor"/>
      </rPr>
      <t>c</t>
    </r>
    <r>
      <rPr>
        <sz val="9"/>
        <color indexed="8"/>
        <rFont val="Calibri"/>
        <family val="2"/>
        <charset val="238"/>
        <scheme val="minor"/>
      </rPr>
      <t xml:space="preserve">
</t>
    </r>
    <r>
      <rPr>
        <i/>
        <sz val="9"/>
        <color indexed="8"/>
        <rFont val="Calibri"/>
        <family val="2"/>
        <charset val="238"/>
        <scheme val="minor"/>
      </rPr>
      <t>technical secondary</t>
    </r>
    <r>
      <rPr>
        <i/>
        <vertAlign val="superscript"/>
        <sz val="9"/>
        <color indexed="8"/>
        <rFont val="Calibri"/>
        <family val="2"/>
        <charset val="238"/>
        <scheme val="minor"/>
      </rPr>
      <t>c</t>
    </r>
  </si>
  <si>
    <r>
      <t>Tabl.III. STUDENCI SZKÓŁ WYŻSZYCH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 NA 10 TYS. LUDNOŚCI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b</t>
    </r>
    <r>
      <rPr>
        <b/>
        <sz val="10"/>
        <color theme="1"/>
        <rFont val="Calibri"/>
        <family val="2"/>
        <charset val="238"/>
        <scheme val="minor"/>
      </rPr>
      <t xml:space="preserve"> WEDŁUG WOJEWÓDZTW</t>
    </r>
  </si>
  <si>
    <r>
      <t>STUDENTS OF HIGHER EDUCATION INSTITUTIONS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PER 10 THOUS. POPULATION</t>
    </r>
    <r>
      <rPr>
        <i/>
        <vertAlign val="superscript"/>
        <sz val="10"/>
        <rFont val="Calibri"/>
        <family val="2"/>
        <charset val="238"/>
        <scheme val="minor"/>
      </rPr>
      <t>b</t>
    </r>
    <r>
      <rPr>
        <i/>
        <sz val="10"/>
        <rFont val="Calibri"/>
        <family val="2"/>
        <charset val="238"/>
        <scheme val="minor"/>
      </rPr>
      <t xml:space="preserve"> BY VOIVODSHIPS</t>
    </r>
  </si>
  <si>
    <r>
      <t>WYCHOWANIE  PRZEDSZKOLNE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PRE-PRIMARY  EDUCATION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</si>
  <si>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ABSOLWENCI</t>
    </r>
    <r>
      <rPr>
        <i/>
        <vertAlign val="superscript"/>
        <sz val="9"/>
        <color theme="1"/>
        <rFont val="Calibri"/>
        <family val="2"/>
        <charset val="238"/>
        <scheme val="minor"/>
      </rPr>
      <t>c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GRADUATES</t>
    </r>
    <r>
      <rPr>
        <i/>
        <vertAlign val="superscript"/>
        <sz val="9"/>
        <color theme="1"/>
        <rFont val="Calibri"/>
        <family val="2"/>
        <charset val="238"/>
        <scheme val="minor"/>
      </rPr>
      <t>c</t>
    </r>
  </si>
  <si>
    <r>
      <t>Tabl. V. UCZNIOWIE W SZKOŁACH WEDŁUG WIEKU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ab</t>
    </r>
  </si>
  <si>
    <r>
      <t>SCHOOL PUPILS AND STUDENTS BY AGE</t>
    </r>
    <r>
      <rPr>
        <i/>
        <vertAlign val="superscript"/>
        <sz val="10"/>
        <color theme="1"/>
        <rFont val="Calibri"/>
        <family val="2"/>
        <charset val="238"/>
        <scheme val="minor"/>
      </rPr>
      <t>ab</t>
    </r>
  </si>
  <si>
    <r>
      <t>Wychowanie przedszkolne</t>
    </r>
    <r>
      <rPr>
        <i/>
        <vertAlign val="superscript"/>
        <sz val="9"/>
        <color theme="1"/>
        <rFont val="Calibri"/>
        <family val="2"/>
        <charset val="238"/>
        <scheme val="minor"/>
      </rPr>
      <t>a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</si>
  <si>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artystyczne ogólnokształcące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</si>
  <si>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licea ogólnokształcące</t>
    </r>
    <r>
      <rPr>
        <i/>
        <vertAlign val="superscript"/>
        <sz val="9"/>
        <color theme="1"/>
        <rFont val="Calibri"/>
        <family val="2"/>
        <charset val="238"/>
        <scheme val="minor"/>
      </rPr>
      <t>c</t>
    </r>
  </si>
  <si>
    <r>
      <t>Pre-primary education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</si>
  <si>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general art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</si>
  <si>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general 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</si>
  <si>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Wychowanie przedszkolne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</t>
    </r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</si>
  <si>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</si>
  <si>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zasadnicze zawodowe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</si>
  <si>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licea ogólnokształcące i profilowane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</si>
  <si>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</si>
  <si>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Wychowanie przedszkolne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</si>
  <si>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basic vocational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</si>
  <si>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general and specialized secondary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</si>
  <si>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technical 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</si>
  <si>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Pre-primary education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</si>
  <si>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PRE-PRIMARY  EDUCATION</t>
    </r>
    <r>
      <rPr>
        <i/>
        <vertAlign val="superscript"/>
        <sz val="10"/>
        <rFont val="Calibri"/>
        <family val="2"/>
        <charset val="238"/>
        <scheme val="minor"/>
      </rPr>
      <t>a</t>
    </r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</si>
  <si>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</t>
    </r>
  </si>
  <si>
    <r>
      <t>General art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</si>
  <si>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ponadgimnazjalne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</si>
  <si>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upper secondary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</si>
  <si>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Wychowanie przedszkolne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</si>
  <si>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Pre-primary education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</si>
  <si>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</t>
    </r>
  </si>
  <si>
    <r>
      <t>general art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</si>
  <si>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Zasadnicze szkoły zawodowe</t>
    </r>
    <r>
      <rPr>
        <b/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</t>
    </r>
  </si>
  <si>
    <r>
      <t>Licea ogólnokształcące</t>
    </r>
    <r>
      <rPr>
        <b/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</t>
    </r>
  </si>
  <si>
    <r>
      <t>Technika</t>
    </r>
    <r>
      <rPr>
        <b/>
        <i/>
        <vertAlign val="superscript"/>
        <sz val="9"/>
        <rFont val="Calibri"/>
        <family val="2"/>
        <charset val="238"/>
        <scheme val="minor"/>
      </rPr>
      <t>c</t>
    </r>
  </si>
  <si>
    <r>
      <t>Basic vocational schools</t>
    </r>
    <r>
      <rPr>
        <b/>
        <i/>
        <vertAlign val="superscript"/>
        <sz val="9"/>
        <rFont val="Calibri"/>
        <family val="2"/>
        <charset val="238"/>
        <scheme val="minor"/>
      </rPr>
      <t>a</t>
    </r>
  </si>
  <si>
    <r>
      <t>General secondary schools</t>
    </r>
    <r>
      <rPr>
        <b/>
        <i/>
        <vertAlign val="superscript"/>
        <sz val="9"/>
        <rFont val="Calibri"/>
        <family val="2"/>
        <charset val="238"/>
        <scheme val="minor"/>
      </rPr>
      <t>b</t>
    </r>
  </si>
  <si>
    <r>
      <t>Technical secondary schools</t>
    </r>
    <r>
      <rPr>
        <b/>
        <i/>
        <vertAlign val="superscript"/>
        <sz val="9"/>
        <rFont val="Calibri"/>
        <family val="2"/>
        <charset val="238"/>
        <scheme val="minor"/>
      </rPr>
      <t>c</t>
    </r>
  </si>
  <si>
    <r>
      <t>zasadniczych zawodowych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basic vocational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</si>
  <si>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liceach ogólno-kształcących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general
secondary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</si>
  <si>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technikach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technical 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</si>
  <si>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policealnych</t>
    </r>
    <r>
      <rPr>
        <i/>
        <vertAlign val="superscript"/>
        <sz val="9"/>
        <rFont val="Calibri"/>
        <family val="2"/>
        <charset val="238"/>
        <scheme val="minor"/>
      </rPr>
      <t>d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post-secondary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</si>
  <si>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liceach profilowanych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    
</t>
    </r>
    <r>
      <rPr>
        <i/>
        <sz val="9"/>
        <rFont val="Calibri"/>
        <family val="2"/>
        <charset val="238"/>
        <scheme val="minor"/>
      </rPr>
      <t>specialized secondary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</si>
  <si>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technikach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technical 
secondary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</si>
  <si>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Zasadnicze zawodowe</t>
    </r>
    <r>
      <rPr>
        <i/>
        <vertAlign val="superscript"/>
        <sz val="9"/>
        <color theme="1"/>
        <rFont val="Calibri"/>
        <family val="2"/>
        <charset val="238"/>
        <scheme val="minor"/>
      </rPr>
      <t>a</t>
    </r>
    <r>
      <rPr>
        <sz val="9"/>
        <color theme="1"/>
        <rFont val="Calibri"/>
        <family val="2"/>
        <charset val="238"/>
        <scheme val="minor"/>
      </rPr>
      <t xml:space="preserve">  </t>
    </r>
  </si>
  <si>
    <r>
      <t>Basic vocational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</si>
  <si>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Licea ogólnokształcące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</si>
  <si>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General secondary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</si>
  <si>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Technika</t>
    </r>
    <r>
      <rPr>
        <i/>
        <vertAlign val="superscript"/>
        <sz val="9"/>
        <color theme="1"/>
        <rFont val="Calibri"/>
        <family val="2"/>
        <charset val="238"/>
        <scheme val="minor"/>
      </rPr>
      <t>c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</si>
  <si>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Technical 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</si>
  <si>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Policealne</t>
    </r>
    <r>
      <rPr>
        <i/>
        <vertAlign val="superscript"/>
        <sz val="9"/>
        <color theme="1"/>
        <rFont val="Calibri"/>
        <family val="2"/>
        <charset val="238"/>
        <scheme val="minor"/>
      </rPr>
      <t>d</t>
    </r>
  </si>
  <si>
    <r>
      <t>Post-secondary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</si>
  <si>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SZKOŁY  PODSTAWOWE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PRIMARY  SCHOOLS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</si>
  <si>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GIMNAZJA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LOWER  SECONDARY  SCHOOLS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</si>
  <si>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Komputery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w szkołach      
</t>
    </r>
    <r>
      <rPr>
        <i/>
        <sz val="9"/>
        <rFont val="Calibri"/>
        <family val="2"/>
        <charset val="238"/>
        <scheme val="minor"/>
      </rPr>
      <t>Personal computers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i/>
        <sz val="9"/>
        <rFont val="Calibri"/>
        <family val="2"/>
        <charset val="238"/>
        <scheme val="minor"/>
      </rPr>
      <t xml:space="preserve"> in schools</t>
    </r>
  </si>
  <si>
    <r>
      <t>Licea ogólnokształcące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</si>
  <si>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</si>
  <si>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Tabl. XVI. KSZTAŁCENIE  OSÓB  ZE  SPECJALNYMI  POTRZEBAMI  EDUKACYJNYMI</t>
    </r>
    <r>
      <rPr>
        <b/>
        <i/>
        <vertAlign val="superscript"/>
        <sz val="10"/>
        <rFont val="Calibri"/>
        <family val="2"/>
        <charset val="238"/>
        <scheme val="minor"/>
      </rPr>
      <t>a</t>
    </r>
  </si>
  <si>
    <r>
      <t>EDUCATION  FOR  PEOPLE  WITH  SPECIAL  EDUCATIONAL  NEEDS</t>
    </r>
    <r>
      <rPr>
        <i/>
        <vertAlign val="superscript"/>
        <sz val="10"/>
        <rFont val="Calibri"/>
        <family val="2"/>
        <charset val="238"/>
        <scheme val="minor"/>
      </rPr>
      <t>a</t>
    </r>
  </si>
  <si>
    <r>
      <t>2005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</si>
  <si>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z niepełnosprawnością ruchową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</si>
  <si>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motor-skill impaired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</si>
  <si>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Placówki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   
</t>
    </r>
    <r>
      <rPr>
        <i/>
        <sz val="9"/>
        <rFont val="Calibri"/>
        <family val="2"/>
        <charset val="238"/>
        <scheme val="minor"/>
      </rPr>
      <t>Institutions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</si>
  <si>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Uczestnicy stałych i okresowych form zajęć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Participants of permanent and temporary activities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</si>
  <si>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przedmiotowych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sz val="9"/>
        <rFont val="Calibri"/>
        <family val="2"/>
        <charset val="238"/>
        <scheme val="minor"/>
      </rPr>
      <t xml:space="preserve">     
</t>
    </r>
    <r>
      <rPr>
        <i/>
        <sz val="9"/>
        <rFont val="Calibri"/>
        <family val="2"/>
        <charset val="238"/>
        <scheme val="minor"/>
      </rPr>
      <t>subject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</si>
  <si>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Licea ogólnokształcące</t>
    </r>
    <r>
      <rPr>
        <i/>
        <vertAlign val="superscript"/>
        <sz val="9"/>
        <rFont val="Calibri"/>
        <family val="2"/>
        <charset val="238"/>
        <scheme val="minor"/>
      </rPr>
      <t>1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</si>
  <si>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>2</t>
    </r>
  </si>
  <si>
    <r>
      <t>General secondary schools</t>
    </r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</si>
  <si>
    <r>
      <t>Technical secondary schools</t>
    </r>
    <r>
      <rPr>
        <i/>
        <vertAlign val="superscript"/>
        <sz val="9"/>
        <color theme="1"/>
        <rFont val="Calibri"/>
        <family val="2"/>
        <charset val="238"/>
        <scheme val="minor"/>
      </rPr>
      <t>2</t>
    </r>
  </si>
  <si>
    <r>
      <t>General secondary schools</t>
    </r>
    <r>
      <rPr>
        <i/>
        <vertAlign val="superscript"/>
        <sz val="9"/>
        <rFont val="Calibri"/>
        <family val="2"/>
        <charset val="238"/>
        <scheme val="minor"/>
      </rPr>
      <t xml:space="preserve">1 </t>
    </r>
  </si>
  <si>
    <r>
      <t>Technical secondary schools</t>
    </r>
    <r>
      <rPr>
        <i/>
        <vertAlign val="superscript"/>
        <sz val="9"/>
        <rFont val="Calibri"/>
        <family val="2"/>
        <charset val="238"/>
        <scheme val="minor"/>
      </rPr>
      <t>2</t>
    </r>
  </si>
  <si>
    <t xml:space="preserve">STRUKTURA  UCZĄCYCH  SIĘ  OBOWIĄZKOWO  JĘZYKÓW  OBCYCH  W  SZKOŁACH  DLA  DOROSŁYCH </t>
  </si>
  <si>
    <t xml:space="preserve">STRUCTURE  OF  STUDENTS  OBLIGATORILY  STUDYING  FOREIGN  LANGUAGES  IN  SCHOOLS  FOR  ADULTS  </t>
  </si>
  <si>
    <t>PUPILS  AND  STUDENTS  RECEIVING  SCHOLARSHIPS  IN  SCHOOLS  FOR  CHILDREN  AND  YOUTH  AND  IN  POST-SECONDARY  SCHOOLS</t>
  </si>
  <si>
    <t>SZKOŁY  PODSTAWOWE  PUBLICZNE  I  NIEPUBLICZNE  Z  UPRAWNIENIAMI  SZKOŁY  PUBLICZNEJ</t>
  </si>
  <si>
    <t xml:space="preserve">PRIMARY  SCHOOLS – PUBLIC  AND  NON-PUBLIC  WITH  PUBLIC  SCHOOL  STATUS  </t>
  </si>
  <si>
    <t>SZKOŁY  PODSTAWOWE  WEDŁUG  ORGANÓW   PROWADZĄCYCH</t>
  </si>
  <si>
    <t>PRIMARY  SCHOOLS  BY  SCHOOL  GOVERNING  AUTHORITY</t>
  </si>
  <si>
    <t xml:space="preserve">LOWER  SECONDARY  SCHOOLS – PUBLIC  AND  NON-PUBLIC  WITH  PUBLIC  SCHOOL  STATUS  </t>
  </si>
  <si>
    <t xml:space="preserve">GIMNAZJA  WEDŁUG  ORGANÓW  PROWADZĄCYCH </t>
  </si>
  <si>
    <t xml:space="preserve">LOWER  SECONDARY  SCHOOLS  BY  SCHOOL  GOVERNING  AUTHORITY </t>
  </si>
  <si>
    <t>LICEA  OGÓLNOKSZTAŁCĄCE  I  UZUPEŁNIAJĄCE  LICEA  OGÓLNOKSZTAŁCĄCE  PUBLICZNE  I  NIEPUBLICZNE  Z  UPRAWNIENIAMI  SZKOŁY  PUBLICZNEJ</t>
  </si>
  <si>
    <t>ABSOLWENCI  SZKÓŁ  PONADGIMNAZJALNYCH  I  POLICEALNYCH  Z  ROKU  SZKOLNEGO  2012/13,  KTÓRZY  PRZYSTĄPILI DO  EGZAMINU  POTWIERDZAJĄCEGO  KWALIFIKACJE  ZAWODOWE</t>
  </si>
  <si>
    <t>GRADUATES  OF UPPER  SECONDARY  SCHOOLS  AND  POST-SECONDARY  SCHOOLS  FROM  THE  2012/13  SCHOOL  YEAR WHO  SAT  PROFESSIONAL  COMPETENCE  EXAM</t>
  </si>
  <si>
    <t>ABSOLWENCI  SZKÓŁ  WYŻSZYCH  WEDŁUG  FORM  STUDIÓW  I  TYPÓW  SZKÓŁ</t>
  </si>
  <si>
    <t>GRADUATES  OF  HIGHER  EDUCATION  INSTITUTIONS  BY  STUDY  FORMS  AND  TYPE  OF  SCHOOLS</t>
  </si>
  <si>
    <t>ABSOLWENCI  SZKÓŁ  WYŻSZYCH  WEDŁUG  SZKÓŁ</t>
  </si>
  <si>
    <t>GRADUATES  OF  HIGHER  EDUCATION  INSTITUTIONS  BY  SCHOOLS</t>
  </si>
  <si>
    <t xml:space="preserve">SZKOŁY  PODSTAWOWE  DLA  DZIECI  I  MŁODZIEŻY  </t>
  </si>
  <si>
    <t xml:space="preserve">PRIMARY  SCHOOLS  FOR  CHILDREN  AND  YOUTH </t>
  </si>
  <si>
    <t xml:space="preserve">SZKOŁY  PODSTAWOWE SPECJALNE </t>
  </si>
  <si>
    <t xml:space="preserve">SPECIAL PRIMARY  SCHOOLS </t>
  </si>
  <si>
    <t>TECHNIKA  ORAZ OGÓLNOKSZTAŁCĄCE SZKOŁY ARTYSTYCZNE  DLA  MŁODZIEŻY</t>
  </si>
  <si>
    <t>TECHNICAL  SECONDARY  SCHOOLS  AS  WELL  AS  GENERAL  ART  SCHOOLS  FOR  YOUTH</t>
  </si>
  <si>
    <r>
      <t xml:space="preserve">a </t>
    </r>
    <r>
      <rPr>
        <sz val="8"/>
        <rFont val="Calibri"/>
        <family val="2"/>
        <charset val="238"/>
        <scheme val="minor"/>
      </rPr>
      <t>Patrz uwagi metodyczne, ust. 14 na str. 23.</t>
    </r>
    <r>
      <rPr>
        <i/>
        <sz val="8"/>
        <rFont val="Calibri"/>
        <family val="2"/>
        <charset val="238"/>
        <scheme val="minor"/>
      </rPr>
      <t xml:space="preserve">  b, c </t>
    </r>
    <r>
      <rPr>
        <sz val="8"/>
        <rFont val="Calibri"/>
        <family val="2"/>
        <charset val="238"/>
        <scheme val="minor"/>
      </rPr>
      <t xml:space="preserve">Łącznie z: </t>
    </r>
    <r>
      <rPr>
        <i/>
        <sz val="8"/>
        <rFont val="Calibri"/>
        <family val="2"/>
        <charset val="238"/>
        <scheme val="minor"/>
      </rPr>
      <t xml:space="preserve">b – </t>
    </r>
    <r>
      <rPr>
        <sz val="8"/>
        <rFont val="Calibri"/>
        <family val="2"/>
        <charset val="238"/>
        <scheme val="minor"/>
      </rPr>
      <t>uzupełniającymi liceami ogólnokształcącymi</t>
    </r>
    <r>
      <rPr>
        <i/>
        <sz val="8"/>
        <rFont val="Calibri"/>
        <family val="2"/>
        <charset val="238"/>
        <scheme val="minor"/>
      </rPr>
      <t xml:space="preserve">, c – </t>
    </r>
    <r>
      <rPr>
        <sz val="8"/>
        <rFont val="Calibri"/>
        <family val="2"/>
        <charset val="238"/>
        <scheme val="minor"/>
      </rPr>
      <t xml:space="preserve">technikami uzupełniającymi oraz ogólnokształcącymi szkołami artystycznymi dającymi uprawnienia zawodowe. </t>
    </r>
  </si>
  <si>
    <t xml:space="preserve">a See general notes, item 11 on page 23. b, c Including: b – supplementary general secondary schools, c – supplementary technical secondary schools as well as general art schools leading to professional certification. </t>
  </si>
  <si>
    <r>
      <t>Tabl. XXI. UCZNIOWIE  OTRZYMUJĄCY  STYPENDIA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W  SZKOŁACH  DLA  DZIECI  I  MŁODZIEŻY  ORAZ  POLICEALNYCH</t>
    </r>
  </si>
  <si>
    <r>
      <t>Uczniowie 
– ogółem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Pupils and students 
– total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i/>
        <sz val="9"/>
        <rFont val="Calibri"/>
        <family val="2"/>
        <charset val="238"/>
        <scheme val="minor"/>
      </rPr>
      <t xml:space="preserve"> </t>
    </r>
  </si>
  <si>
    <r>
      <t>przyznane przez osoby fizyczne lub prawne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  
</t>
    </r>
    <r>
      <rPr>
        <i/>
        <sz val="9"/>
        <rFont val="Calibri"/>
        <family val="2"/>
        <charset val="238"/>
        <scheme val="minor"/>
      </rPr>
      <t>granted by natural persons or legal persons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</si>
  <si>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Licea ogólnokształcące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sz val="9"/>
        <rFont val="Calibri"/>
        <family val="2"/>
        <charset val="238"/>
        <scheme val="minor"/>
      </rPr>
      <t xml:space="preserve">   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</si>
  <si>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</si>
  <si>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Technical secondary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</si>
  <si>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General 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</si>
  <si>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4640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</t>
    </r>
  </si>
  <si>
    <r>
      <t>liceów ogólnokształcących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</si>
  <si>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general secondary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</si>
  <si>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i techników</t>
    </r>
    <r>
      <rPr>
        <i/>
        <vertAlign val="superscript"/>
        <sz val="9"/>
        <color theme="1"/>
        <rFont val="Calibri"/>
        <family val="2"/>
        <charset val="238"/>
        <scheme val="minor"/>
      </rPr>
      <t>c</t>
    </r>
  </si>
  <si>
    <r>
      <t>schools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</si>
  <si>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Licea ogólnokształcące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</si>
  <si>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</si>
  <si>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General secondary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</si>
  <si>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Technical secondary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</si>
  <si>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General secondary</t>
    </r>
    <r>
      <rPr>
        <vertAlign val="superscript"/>
        <sz val="9"/>
        <color theme="1"/>
        <rFont val="Calibri"/>
        <family val="2"/>
        <charset val="238"/>
        <scheme val="minor"/>
      </rPr>
      <t>a</t>
    </r>
  </si>
  <si>
    <r>
      <t>Technical secondary</t>
    </r>
    <r>
      <rPr>
        <vertAlign val="superscript"/>
        <sz val="9"/>
        <color theme="1"/>
        <rFont val="Calibri"/>
        <family val="2"/>
        <charset val="238"/>
        <scheme val="minor"/>
      </rPr>
      <t>b</t>
    </r>
  </si>
  <si>
    <r>
      <t xml:space="preserve">profilaktyki zdrowotnej                  i pomocy przedlekarskiej
</t>
    </r>
    <r>
      <rPr>
        <i/>
        <sz val="9"/>
        <rFont val="Calibri"/>
        <family val="2"/>
        <charset val="238"/>
        <scheme val="minor"/>
      </rPr>
      <t>medical prevention and paramedics</t>
    </r>
  </si>
  <si>
    <r>
      <t>licea ogólnokształcące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</si>
  <si>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general secondary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</si>
  <si>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General secondary schools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</si>
  <si>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Technical secondary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</si>
  <si>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Nauczyciele akademiccy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Academic teachers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</si>
  <si>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</si>
  <si>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Pozostałe szkoły wyższe</t>
    </r>
    <r>
      <rPr>
        <vertAlign val="superscript"/>
        <sz val="9"/>
        <rFont val="Calibri"/>
        <family val="2"/>
        <charset val="238"/>
        <scheme val="minor"/>
      </rPr>
      <t>c</t>
    </r>
  </si>
  <si>
    <r>
      <t>Others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</si>
  <si>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Tabl. XXVIII. STUDENCI  SZKÓŁ  WYŻSZYCH  OTRZYMUJĄCY  STYPENDIA</t>
    </r>
    <r>
      <rPr>
        <b/>
        <i/>
        <vertAlign val="superscript"/>
        <sz val="10"/>
        <rFont val="Calibri"/>
        <family val="2"/>
        <charset val="238"/>
        <scheme val="minor"/>
      </rPr>
      <t>a</t>
    </r>
  </si>
  <si>
    <r>
      <t>STUDENTS  OF  HIGHER  EDUCATION  INSTITUTIONS  RECEIVING  SCHOLARSHIPS</t>
    </r>
    <r>
      <rPr>
        <i/>
        <vertAlign val="superscript"/>
        <sz val="10"/>
        <rFont val="Calibri"/>
        <family val="2"/>
        <charset val="238"/>
        <scheme val="minor"/>
      </rPr>
      <t>a</t>
    </r>
  </si>
  <si>
    <r>
      <t>ogółem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total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</si>
  <si>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uczestnicy studiów doktoranckich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</si>
  <si>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students of doctoral studies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</si>
  <si>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licea ogólnokształcące</t>
    </r>
    <r>
      <rPr>
        <i/>
        <vertAlign val="superscript"/>
        <sz val="9"/>
        <color indexed="8"/>
        <rFont val="Calibri"/>
        <family val="2"/>
        <charset val="238"/>
        <scheme val="minor"/>
      </rPr>
      <t xml:space="preserve">c
</t>
    </r>
    <r>
      <rPr>
        <i/>
        <sz val="9"/>
        <color indexed="8"/>
        <rFont val="Calibri"/>
        <family val="2"/>
        <charset val="238"/>
        <scheme val="minor"/>
      </rPr>
      <t>general secondary</t>
    </r>
    <r>
      <rPr>
        <i/>
        <vertAlign val="superscript"/>
        <sz val="9"/>
        <color indexed="8"/>
        <rFont val="Calibri"/>
        <family val="2"/>
        <charset val="238"/>
        <scheme val="minor"/>
      </rPr>
      <t>c</t>
    </r>
  </si>
  <si>
    <r>
      <t>technika</t>
    </r>
    <r>
      <rPr>
        <i/>
        <vertAlign val="superscript"/>
        <sz val="9"/>
        <color indexed="8"/>
        <rFont val="Calibri"/>
        <family val="2"/>
        <charset val="238"/>
        <scheme val="minor"/>
      </rPr>
      <t xml:space="preserve">d
</t>
    </r>
    <r>
      <rPr>
        <i/>
        <sz val="9"/>
        <color indexed="8"/>
        <rFont val="Calibri"/>
        <family val="2"/>
        <charset val="238"/>
        <scheme val="minor"/>
      </rPr>
      <t>technical secondary</t>
    </r>
    <r>
      <rPr>
        <i/>
        <vertAlign val="superscript"/>
        <sz val="9"/>
        <color indexed="8"/>
        <rFont val="Calibri"/>
        <family val="2"/>
        <charset val="238"/>
        <scheme val="minor"/>
      </rPr>
      <t>d</t>
    </r>
  </si>
  <si>
    <r>
      <t>Szkoły policealne</t>
    </r>
    <r>
      <rPr>
        <i/>
        <vertAlign val="superscript"/>
        <sz val="9"/>
        <color indexed="8"/>
        <rFont val="Calibri"/>
        <family val="2"/>
        <charset val="238"/>
        <scheme val="minor"/>
      </rPr>
      <t xml:space="preserve">a
</t>
    </r>
    <r>
      <rPr>
        <i/>
        <sz val="9"/>
        <color indexed="8"/>
        <rFont val="Calibri"/>
        <family val="2"/>
        <charset val="238"/>
        <scheme val="minor"/>
      </rPr>
      <t>Post-secondary schools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</si>
  <si>
    <r>
      <t>Szkoły dla młodzieży</t>
    </r>
    <r>
      <rPr>
        <i/>
        <vertAlign val="superscript"/>
        <sz val="9"/>
        <color indexed="8"/>
        <rFont val="Calibri"/>
        <family val="2"/>
        <charset val="238"/>
        <scheme val="minor"/>
      </rPr>
      <t xml:space="preserve">a
</t>
    </r>
    <r>
      <rPr>
        <i/>
        <sz val="9"/>
        <color indexed="8"/>
        <rFont val="Calibri"/>
        <family val="2"/>
        <charset val="238"/>
        <scheme val="minor"/>
      </rPr>
      <t>Schools for youth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</si>
  <si>
    <r>
      <t>236</t>
    </r>
    <r>
      <rPr>
        <b/>
        <i/>
        <vertAlign val="superscript"/>
        <sz val="9"/>
        <rFont val="Calibri"/>
        <family val="2"/>
        <charset val="238"/>
        <scheme val="minor"/>
      </rPr>
      <t>a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</si>
  <si>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</si>
  <si>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roku szkolnego 2012/13.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Dotyczy szkół ogólnokształcących bez uprawnień zawodowych realizujących jednocześnie program szkoły podstawowej.</t>
    </r>
  </si>
  <si>
    <t>a From 2012/13 school year. b Concern general schools without professional certification simultaneously conducting the primary school programme.</t>
  </si>
  <si>
    <r>
      <t>Artystyczne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</si>
  <si>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Arts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</si>
  <si>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Tabl. 2(39). SZKOŁY  PODSTAWOWE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PUBLICZNE  I  NIEPUBLICZNE  Z  UPRAWNIENIAMI  SZKOŁY  PUBLICZNEJ</t>
    </r>
  </si>
  <si>
    <r>
      <t>PRIMARY  SCHOOLS</t>
    </r>
    <r>
      <rPr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i/>
        <sz val="10"/>
        <rFont val="Calibri"/>
        <family val="2"/>
        <charset val="238"/>
        <scheme val="minor"/>
      </rPr>
      <t xml:space="preserve">– PUBLIC  AND  NON-PUBLIC  WITH  PUBLIC  SCHOOL  STATUS  </t>
    </r>
  </si>
  <si>
    <r>
      <t>Pomieszczenia szkolne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Schools facilities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</si>
  <si>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 xml:space="preserve">jednocześnie program szkoły podstawowej.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Dane podaje się bez szkół specjalnych.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Z roku szkolnego 2012/13.</t>
    </r>
  </si>
  <si>
    <t>do not include special schools. c From 2012/13 school year.</t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</si>
  <si>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</si>
  <si>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Tabl. 3(40).  SZKOŁY  PODSTAWOWE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 WEDŁUG  ORGANÓW   PROWADZĄCYCH  </t>
    </r>
  </si>
  <si>
    <r>
      <t>PRIMARY 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 BY  SCHOOL  GOVERNING  AUTHORITY</t>
    </r>
  </si>
  <si>
    <r>
      <t xml:space="preserve">program szkoły podstawowej.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roku szkolnego 2012/13.</t>
    </r>
  </si>
  <si>
    <t>2012/13 school year.</t>
  </si>
  <si>
    <r>
      <t>Tabl. 7(44). UCZNIOWIE  POWTARZAJĄCY  KLASĘ  W  SZKOŁACH  PODSTAWOWYCH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vertAlign val="superscript"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 </t>
    </r>
  </si>
  <si>
    <r>
      <t>PUPILS  REPEATING  THE  SAME  GRADE  IN  PRIMARY  SCHOOLS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</si>
  <si>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roku szkolnego 2012/13.</t>
    </r>
  </si>
  <si>
    <r>
      <t>Tabl. 2(50). GIMNAZJA  PUBLICZNE  I  NIEPUBLICZNE  Z  UPRAWNIENIAMI  SZKOŁY  PUBLICZNEJ</t>
    </r>
    <r>
      <rPr>
        <b/>
        <i/>
        <vertAlign val="superscript"/>
        <sz val="10"/>
        <rFont val="Calibri"/>
        <family val="2"/>
        <charset val="238"/>
        <scheme val="minor"/>
      </rPr>
      <t>a</t>
    </r>
  </si>
  <si>
    <r>
      <t>LOWER  SECONDARY 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– PUBLIC  AND  NON-PUBLIC  WITH  PUBLIC  SCHOOL  STATUS  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</si>
  <si>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sportowymi i mistrzostwa sportowego, szkołami z oddziałami przysposabiającymi do pracy oraz gimnazjami dwujęzycznymi.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Dane podaje się bez szkół specjalnych.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Z roku szkolnego 2012/13.</t>
    </r>
  </si>
  <si>
    <t>a Including sports schools and athletic schools, schools with job-training sections and bilingual lower secondary schools. b Data do not include special schools. c From 2012/13 school year.</t>
  </si>
  <si>
    <r>
      <t>Tabl. 3(51). GIMNAZJA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 WEDŁUG  ORGANÓW  PROWADZĄCYCH </t>
    </r>
  </si>
  <si>
    <r>
      <t>LOWER  SECONDARY 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 BY  SCHOOL  GOVERNING  AUTHORITY </t>
    </r>
  </si>
  <si>
    <r>
      <t>Tabl. 7(55). UCZNIOWIE  POWTARZAJĄCY  KLASĘ  W  GIMNAZJACH</t>
    </r>
    <r>
      <rPr>
        <b/>
        <i/>
        <vertAlign val="superscript"/>
        <sz val="10"/>
        <rFont val="Calibri"/>
        <family val="2"/>
        <charset val="238"/>
        <scheme val="minor"/>
      </rPr>
      <t>a</t>
    </r>
  </si>
  <si>
    <r>
      <t>STUDENTS  REPEATING  THE  SAME  GRADE  IN  LOWER  SECONDARY  SCHOOLS</t>
    </r>
    <r>
      <rPr>
        <i/>
        <vertAlign val="superscript"/>
        <sz val="10"/>
        <rFont val="Calibri"/>
        <family val="2"/>
        <charset val="238"/>
        <scheme val="minor"/>
      </rPr>
      <t>a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</si>
  <si>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Dane podaje się bez szkół specjalnych.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roku szkolnego 2012/13.</t>
    </r>
  </si>
  <si>
    <t>a Data do not include special schools. b From 2012/13 school year.</t>
  </si>
  <si>
    <r>
      <t>Pomieszczenia szkolne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Schools facilities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</si>
  <si>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 xml:space="preserve">w tym w klasie I
</t>
    </r>
    <r>
      <rPr>
        <i/>
        <sz val="9"/>
        <rFont val="Calibri"/>
        <family val="2"/>
        <charset val="238"/>
        <scheme val="minor"/>
      </rPr>
      <t xml:space="preserve">of which in 1 st grade 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</si>
  <si>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Bez szkół dla dorosłych i szkół specjalnych.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roku szkolnego 2012/13 jak również z lat poprzednich.    </t>
    </r>
  </si>
  <si>
    <t xml:space="preserve">a Excluding schools for adults and special schools. b From the 2012/13 school year and from the previous years.   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</si>
  <si>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roku szkolnego 2012/13.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Dające uprawnienia zawodowe.</t>
    </r>
  </si>
  <si>
    <t>a From 2012/13 school year. b Leading to professional certification.</t>
  </si>
  <si>
    <r>
      <t>szkoły artystyczne ogólnokształcące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  </t>
    </r>
  </si>
  <si>
    <r>
      <t>general art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</si>
  <si>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t>ABSOLWENCI  LICEÓW  OGÓLNOKSZTAŁCĄCYCH,  KTÓRZY  PRZYSTĄPILI  DO  EGZAMINU  MATURALNEGO  ORAZ  ABSOLWENCI,  KTÓRZY  OTRZYMALI  ŚWIADECTWO  DOJRZAŁOŚCI</t>
  </si>
  <si>
    <t>GRADUATES  OF  GENERAL  SECONDARY  SCHOOLS  WHO  SAT  SECONDARY  SCHOOL  MATRICULATION  EXAM  AND  GRADUATES  WHO  PASSED  SECONDARY  SCHOOLS MATRICULATION  EXAM</t>
  </si>
  <si>
    <r>
      <t>szkoły artystyczne ogólnokształcące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 </t>
    </r>
  </si>
  <si>
    <t xml:space="preserve">a From 2012/13 school year. </t>
  </si>
  <si>
    <r>
      <t>Graduates</t>
    </r>
    <r>
      <rPr>
        <b/>
        <i/>
        <vertAlign val="superscript"/>
        <sz val="9"/>
        <rFont val="Calibri"/>
        <family val="2"/>
        <charset val="238"/>
        <scheme val="minor"/>
      </rPr>
      <t>a</t>
    </r>
    <r>
      <rPr>
        <b/>
        <i/>
        <sz val="9"/>
        <rFont val="Calibri"/>
        <family val="2"/>
        <charset val="238"/>
        <scheme val="minor"/>
      </rPr>
      <t xml:space="preserve"> – total</t>
    </r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</si>
  <si>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</si>
  <si>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GRUPY  KIERUNKÓW KSZTAŁCENIA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</si>
  <si>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FIELDS  OF  EDUCATION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</si>
  <si>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Szkoły artystyczne ogólnokształcące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vertAlign val="superscript"/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General art schools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</si>
  <si>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d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</si>
  <si>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Zasadnicze szkoły zawodowe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vertAlign val="superscript"/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Basic vocational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</si>
  <si>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Nauki fizyczne</t>
    </r>
    <r>
      <rPr>
        <i/>
        <vertAlign val="superscript"/>
        <sz val="9"/>
        <rFont val="Calibri"/>
        <family val="2"/>
        <charset val="238"/>
        <scheme val="minor"/>
      </rPr>
      <t>e</t>
    </r>
  </si>
  <si>
    <r>
      <t>Physical science</t>
    </r>
    <r>
      <rPr>
        <i/>
        <vertAlign val="superscript"/>
        <sz val="9"/>
        <rFont val="Calibri"/>
        <family val="2"/>
        <charset val="238"/>
        <scheme val="minor"/>
      </rPr>
      <t>e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</si>
  <si>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Zgodnie z Międzynarodową Standardową Klasyfikacją Edukacji (ISCED’97).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Bez uczniów specjalnych szkół przysposabiających do pracy.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Dające uprawnienia zawodowe. </t>
    </r>
    <r>
      <rPr>
        <i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 xml:space="preserve"> Z roku szkolnego 2012/13. </t>
    </r>
    <r>
      <rPr>
        <i/>
        <sz val="8"/>
        <rFont val="Calibri"/>
        <family val="2"/>
        <charset val="238"/>
        <scheme val="minor"/>
      </rPr>
      <t>e</t>
    </r>
    <r>
      <rPr>
        <sz val="8"/>
        <rFont val="Calibri"/>
        <family val="2"/>
        <charset val="238"/>
        <scheme val="minor"/>
      </rPr>
      <t xml:space="preserve"> Między innymi: fizyka, chemia, geologia. </t>
    </r>
  </si>
  <si>
    <t> a According to the International Standard Classification of Education (ISCED’97). b Excluding students in special job-training schools. c Leading to professional certification. d From 2012/13 school year. e Among others: physics, chemistry, geology. 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</si>
  <si>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Bez szkół dla dorosłych i szkół specjalnych.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roku szkolnego 2012/13 jak również z lat poprzednich.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Dające uprawnienia zawodowe.   </t>
    </r>
  </si>
  <si>
    <t xml:space="preserve">a Excluding school for adults and special schools. b From the 2012/13 school year and from the previous years. c Leading to professional certification.      </t>
  </si>
  <si>
    <t>ABSOLWENCI  SZKÓŁ  PONADGIMNAZJALNYCH, KTÓRZY  PRZYSTĄPILI  DO  EGZAMINU  MATURALNEGO  ORAZ  ABSOLWENCI,  KTÓRZY  OTRZYMALI ŚWIADECTWO  DOJRZAŁOŚCI</t>
  </si>
  <si>
    <t xml:space="preserve">GRADUATES  OF  UPPER  SECONDARY  SCHOOLS  WHO  SAT  SECONDARY  SCHOOL MATRICULATION  EXAM  AND  GRADUATES  WHO  PASSED  SECONDARY  SCHOOLS  MATRICULATION  EXAM  </t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</si>
  <si>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</si>
  <si>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GRUPY  KIERUNKÓW  KSZTAŁCENIA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vertAlign val="superscript"/>
        <sz val="9"/>
        <rFont val="Calibri"/>
        <family val="2"/>
        <charset val="238"/>
        <scheme val="minor"/>
      </rPr>
      <t xml:space="preserve"> 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</si>
  <si>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Zgodnie z Międzynarodową Standardową Klasyfikacją Edukacji (ISCED’97).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roku szkolnego 2012/13.   </t>
    </r>
  </si>
  <si>
    <t xml:space="preserve">a According to the International Standard Classification of Education (ISCED’97). b From 2012/13 school year.  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</si>
  <si>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roku szkolnego 2012/13.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Licea ogólnokształcące łacznie z uzupełniającymi. </t>
    </r>
    <r>
      <rPr>
        <i/>
        <sz val="8"/>
        <rFont val="Calibri"/>
        <family val="2"/>
        <charset val="238"/>
        <scheme val="minor"/>
      </rPr>
      <t xml:space="preserve">c </t>
    </r>
    <r>
      <rPr>
        <sz val="8"/>
        <rFont val="Calibri"/>
        <family val="2"/>
        <charset val="238"/>
        <scheme val="minor"/>
      </rPr>
      <t>Technika łacznie z uzupełniającymi.</t>
    </r>
  </si>
  <si>
    <r>
      <t>Ogólnokształcące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</si>
  <si>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General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</si>
  <si>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Zawodowe i licea profilowane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</si>
  <si>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Vocational and specialized 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</si>
  <si>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t>a From 2012/13 school year. b General secondary schools including supplementary. c Technical secondary schools including supplementary.</t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</si>
  <si>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</t>
    </r>
  </si>
  <si>
    <r>
      <t>Graduates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</si>
  <si>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GRUPY  KIERUNKÓW  KSZTAŁCENIA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</si>
  <si>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GROUPS  OF  FACULTIES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</si>
  <si>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Szkoły zawodowe i licea profilowane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Vocational and specialized secondary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</si>
  <si>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</si>
  <si>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> Zgodnie z Międzynarodową Standardową Klasyfikacją Edukacji (ISCED’97). 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Technika i technika uzupełniające.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Z roku szkolnego 2012/13.</t>
    </r>
  </si>
  <si>
    <r>
      <t xml:space="preserve">a According to the International Standard Classification of Education (ISCED’97). b Technical secondary and supplementary technical secondary schools. </t>
    </r>
    <r>
      <rPr>
        <sz val="8"/>
        <rFont val="Calibri"/>
        <family val="2"/>
        <charset val="238"/>
        <scheme val="minor"/>
      </rPr>
      <t>c</t>
    </r>
    <r>
      <rPr>
        <i/>
        <sz val="8"/>
        <rFont val="Calibri"/>
        <family val="2"/>
        <charset val="238"/>
        <scheme val="minor"/>
      </rPr>
      <t xml:space="preserve"> From 2012/13 school year.</t>
    </r>
  </si>
  <si>
    <r>
      <t>STUDENTS  OF  HIGHER  EDUCATION  INSTITUTIONS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 BY  STUDY  FORMS  AND  TYPE  OF  SCHOOLS</t>
    </r>
  </si>
  <si>
    <r>
      <t>Tabl. 2(84). ABSOLWENCI</t>
    </r>
    <r>
      <rPr>
        <b/>
        <i/>
        <vertAlign val="superscript"/>
        <sz val="10"/>
        <rFont val="Calibri"/>
        <family val="2"/>
        <charset val="238"/>
        <scheme val="minor"/>
      </rPr>
      <t>ab</t>
    </r>
    <r>
      <rPr>
        <b/>
        <sz val="10"/>
        <rFont val="Calibri"/>
        <family val="2"/>
        <charset val="238"/>
        <scheme val="minor"/>
      </rPr>
      <t xml:space="preserve"> SZKÓŁ  WYŻSZYCH  WEDŁUG  FORM  STUDIÓW  I  TYPÓW  SZKÓŁ</t>
    </r>
  </si>
  <si>
    <r>
      <t>GRADUATES</t>
    </r>
    <r>
      <rPr>
        <i/>
        <vertAlign val="superscript"/>
        <sz val="10"/>
        <rFont val="Calibri"/>
        <family val="2"/>
        <charset val="238"/>
        <scheme val="minor"/>
      </rPr>
      <t>ab</t>
    </r>
    <r>
      <rPr>
        <i/>
        <sz val="10"/>
        <rFont val="Calibri"/>
        <family val="2"/>
        <charset val="238"/>
        <scheme val="minor"/>
      </rPr>
      <t xml:space="preserve">  OF  HIGHER  EDUCATION  INSTITUTIONS  BY  STUDY  FORMS  AND  TYPE  OF  SCHOOLS</t>
    </r>
  </si>
  <si>
    <r>
      <t>Tabl. 4(86). ABSOLWENCI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 SZKÓŁ  WYŻSZYCH  WEDŁUG  SZKÓŁ</t>
    </r>
  </si>
  <si>
    <r>
      <t>GRADUATES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 OF  HIGHER  EDUCATION  INSTITUTIONS  BY  SCHOOLS</t>
    </r>
  </si>
  <si>
    <r>
      <t>Tabl. 5(87). CUDZOZIEMCY – STUDENCI I ABSOLWENCI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 SZKÓŁ  WYŻSZYCH  WEDŁUG  SZKÓŁ</t>
    </r>
  </si>
  <si>
    <r>
      <t>w tym z tytułem naukowym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of which titled only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</si>
  <si>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 xml:space="preserve">w tym ze stopniem naukowym dr hab.
</t>
    </r>
    <r>
      <rPr>
        <i/>
        <sz val="9"/>
        <rFont val="Calibri"/>
        <family val="2"/>
        <charset val="238"/>
        <scheme val="minor"/>
      </rPr>
      <t>of which with scientific degree of habilitated doctor</t>
    </r>
    <r>
      <rPr>
        <i/>
        <vertAlign val="superscript"/>
        <sz val="9"/>
        <rFont val="Calibri"/>
        <family val="2"/>
        <charset val="238"/>
        <scheme val="minor"/>
      </rPr>
      <t xml:space="preserve">b </t>
    </r>
    <r>
      <rPr>
        <i/>
        <sz val="9"/>
        <rFont val="Calibri"/>
        <family val="2"/>
        <charset val="238"/>
        <scheme val="minor"/>
      </rPr>
      <t>(HD)</t>
    </r>
  </si>
  <si>
    <r>
      <t>Tabl. 1(91). WYCHOWANIE  PRZEDSZKOLNE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 </t>
    </r>
  </si>
  <si>
    <r>
      <t>PRE-PRIMARY  EDUCATION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</t>
    </r>
  </si>
  <si>
    <r>
      <t xml:space="preserve">Miejsca                      w przedszkolach, zespołach i punktach przedszkolnych
</t>
    </r>
    <r>
      <rPr>
        <i/>
        <sz val="9"/>
        <rFont val="Calibri"/>
        <family val="2"/>
        <charset val="238"/>
        <scheme val="minor"/>
      </rPr>
      <t>Places in nursery schools, pre-primary education groups and pre-primary points</t>
    </r>
  </si>
  <si>
    <r>
      <t>Tabl. 2(92). SZKOŁY  PODSTAWOWE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DLA  DZIECI  I  MŁODZIEŻY  </t>
    </r>
  </si>
  <si>
    <r>
      <t>PRIMARY 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FOR  CHILDREN  AND  YOUTH </t>
    </r>
  </si>
  <si>
    <r>
      <t xml:space="preserve">klasa I
</t>
    </r>
    <r>
      <rPr>
        <i/>
        <sz val="9"/>
        <rFont val="Calibri"/>
        <family val="2"/>
        <charset val="238"/>
        <scheme val="minor"/>
      </rPr>
      <t>I st grade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</si>
  <si>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1</t>
    </r>
  </si>
  <si>
    <r>
      <t xml:space="preserve"> klasa I
</t>
    </r>
    <r>
      <rPr>
        <i/>
        <sz val="9"/>
        <rFont val="Calibri"/>
        <family val="2"/>
        <charset val="238"/>
        <scheme val="minor"/>
      </rPr>
      <t>I st grade</t>
    </r>
  </si>
  <si>
    <r>
      <t>Tabl. 10(100). TECHNIKA</t>
    </r>
    <r>
      <rPr>
        <b/>
        <i/>
        <vertAlign val="superscript"/>
        <sz val="10"/>
        <rFont val="Calibri"/>
        <family val="2"/>
        <charset val="238"/>
        <scheme val="minor"/>
      </rPr>
      <t>1</t>
    </r>
    <r>
      <rPr>
        <b/>
        <sz val="10"/>
        <rFont val="Calibri"/>
        <family val="2"/>
        <charset val="238"/>
        <scheme val="minor"/>
      </rPr>
      <t xml:space="preserve"> ORAZ OGÓLNOKSZTAŁCĄCE SZKOŁY ARTYSTYCZNE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2 </t>
    </r>
    <r>
      <rPr>
        <b/>
        <sz val="10"/>
        <rFont val="Calibri"/>
        <family val="2"/>
        <charset val="238"/>
        <scheme val="minor"/>
      </rPr>
      <t>DLA  MŁODZIEŻY</t>
    </r>
  </si>
  <si>
    <r>
      <t>TECHNICAL  SECONDARY  SCHOOLS</t>
    </r>
    <r>
      <rPr>
        <i/>
        <vertAlign val="superscript"/>
        <sz val="10"/>
        <rFont val="Calibri"/>
        <family val="2"/>
        <charset val="238"/>
        <scheme val="minor"/>
      </rPr>
      <t>1</t>
    </r>
    <r>
      <rPr>
        <i/>
        <sz val="10"/>
        <rFont val="Calibri"/>
        <family val="2"/>
        <charset val="238"/>
        <scheme val="minor"/>
      </rPr>
      <t xml:space="preserve"> AS  WELL  AS  GENERAL  ART  SCHOOLS</t>
    </r>
    <r>
      <rPr>
        <i/>
        <vertAlign val="superscript"/>
        <sz val="10"/>
        <rFont val="Calibri"/>
        <family val="2"/>
        <charset val="238"/>
        <scheme val="minor"/>
      </rPr>
      <t xml:space="preserve">2 </t>
    </r>
    <r>
      <rPr>
        <i/>
        <sz val="10"/>
        <rFont val="Calibri"/>
        <family val="2"/>
        <charset val="238"/>
        <scheme val="minor"/>
      </rPr>
      <t xml:space="preserve"> FOR  YOUTH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</si>
  <si>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3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</si>
  <si>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 xml:space="preserve">a 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</si>
  <si>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 xml:space="preserve">1 </t>
    </r>
  </si>
  <si>
    <r>
      <t>Tabl. VIII. WYCHOWANIE  PRZEDSZKOLNE</t>
    </r>
    <r>
      <rPr>
        <b/>
        <i/>
        <vertAlign val="superscript"/>
        <sz val="10"/>
        <rFont val="Calibri"/>
        <family val="2"/>
        <charset val="238"/>
        <scheme val="minor"/>
      </rPr>
      <t>a</t>
    </r>
  </si>
  <si>
    <t>Powrót do spisu tablic</t>
  </si>
  <si>
    <t>Return to list of tables</t>
  </si>
  <si>
    <t xml:space="preserve">Tabl. IV. WYBRANE  DANE  O SZKOŁACH  I  PLACÓWKACH  W  SYSTEMIE  OŚWIATY  W  WOJEWÓDZTWIE WARMIŃSKO-MAZURSKIM  </t>
  </si>
  <si>
    <t>NA  TLE  KRAJU  W 2013 R.</t>
  </si>
  <si>
    <t xml:space="preserve">SELECTED  DATA  ON  SCHOOLS  AND  EDUCATION  ESTABLISHMENTS  IN  THE  SCHOOL  SYSTEM  </t>
  </si>
  <si>
    <t>IN  WARMIŃSKO-MAZURSKIE  VOIVODSHIP  ON  THE  BACKGROUND  OF  THE  COUNTRY IN 2013</t>
  </si>
  <si>
    <t xml:space="preserve">Tabl. XIII. UCZĄCY  SIĘ  JĘZYKÓW  OBCYCH  W  SZKOŁACH  DLA  DZIECI  I  MŁODZIEŻY  ORAZ  POLICEALNYCH </t>
  </si>
  <si>
    <t>WEDŁUG  TYPÓW  SZKÓŁ</t>
  </si>
  <si>
    <t xml:space="preserve">PUPILS  AND  STUDENTS  STUDYING  FOREIGN  LANGUAGES  IN  SCHOOLS  FOR  CHILDREN  AND  YOUTH  </t>
  </si>
  <si>
    <t xml:space="preserve">BOARDING  SCHOOLS  AND  DORMITORIES  OF  SCHOOLS (excluding special schools) FOR  CHILDREN  </t>
  </si>
  <si>
    <t xml:space="preserve">AND  YOUTH  AND  POST-SECONDARY  SCHOOLS  </t>
  </si>
  <si>
    <t xml:space="preserve">MEDICAL  SURGERIES  AND  PSYCHOLOGICAL  AND  PEDAGOGICAL  CONSULTANCIES  IN  SCHOOLS  FOR  CHILDREN  AND  YOUTH  </t>
  </si>
  <si>
    <t>AND  IN  POST-SECONDARY  SCHOOLS</t>
  </si>
  <si>
    <r>
      <t xml:space="preserve">Tabl. 10(47). </t>
    </r>
    <r>
      <rPr>
        <b/>
        <sz val="10"/>
        <color theme="1"/>
        <rFont val="Calibri"/>
        <family val="2"/>
        <charset val="238"/>
        <scheme val="minor"/>
      </rPr>
      <t xml:space="preserve">UCZNIOWIE  KORZYSTAJĄCY  Z ZAJĘĆ  DODATKOWYCH W SZKOŁACH  PODSTAWOWYCH </t>
    </r>
  </si>
  <si>
    <t>(bez szkół specjalnych)</t>
  </si>
  <si>
    <t xml:space="preserve">PUPILS  ATTENDING  EXTRACURRICULAR  ACTIVITIES  IN  PRIMARY  SCHOOLS </t>
  </si>
  <si>
    <t>(excluding special schools)</t>
  </si>
  <si>
    <t xml:space="preserve"> STUDENTS  USING  SCHOOL  TRANSPORT  IN  LOWER  SECONDARY  SCHOOLS  </t>
  </si>
  <si>
    <t xml:space="preserve">STUDENTS  ATTENDING  EXTRACURRICULAR  ACTIVITIES  IN  LOWER  SECONDARY  SCHOOLS  </t>
  </si>
  <si>
    <r>
      <t>Tabl. 7(66). ABSOLWENCI  LICEÓW  OGÓLNOKSZTAŁCĄCYCH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,  KTÓRZY  PRZYSTĄPILI  DO  EGZAMINU  MATURALNEGO  ORAZ  ABSOLWENCI,  KTÓRZY  OTRZYMALI </t>
    </r>
  </si>
  <si>
    <t>ŚWIADECTWO  DOJRZAŁOŚCI</t>
  </si>
  <si>
    <t xml:space="preserve">SCHOOLS MATRICULATION  EXAM  </t>
  </si>
  <si>
    <t xml:space="preserve">Tabl. 2(68). PONADGIMNAZJALNE  SZKOŁY  ZAWODOWE  I  LICEA  PROFILOWANE  PUBLICZNE  I  NIEPUBLICZNE  </t>
  </si>
  <si>
    <t>Z  UPRAWNIENIAMI  SZKOŁY  PUBLICZNEJ</t>
  </si>
  <si>
    <t xml:space="preserve">WITH  PUBLIC  SCHOOL  STATUS </t>
  </si>
  <si>
    <t xml:space="preserve">UPPER  SECONDARY  VOCATIONAL  AND  SPECIALIZED  SECONDARY  SCHOOLS - PUBLIC  AND  NON-PUBLIC  </t>
  </si>
  <si>
    <t>UPPER  SECONDARY  VOCATIONAL  AND  SPECIALIZED  SECONDARY  SCHOOLS  BY  SCHOOL</t>
  </si>
  <si>
    <t xml:space="preserve">Tabl. 3(69). PONADGIMNAZJALNE  SZKOŁY  ZAWODOWE  I  LICEA  PROFILOWANE  WEDŁUG  </t>
  </si>
  <si>
    <t>ORGANÓW  PROWADZĄCYCH</t>
  </si>
  <si>
    <t>GOVERNING  AUTHORITY</t>
  </si>
  <si>
    <t xml:space="preserve">Tabl. 4(70). UCZNIOWIE  OBJĘCI  KSZTAŁCENIEM  SPECJALNYM  W  PONADGIMNAZJALNYCH  SZKOŁACH  ZAWODOWYCH  </t>
  </si>
  <si>
    <t>I  LICEACH  PROFILOWANYCH  DLA  MŁODZIEŻY  WEDŁUG  RODZAJU  NIEPEŁNOSPRAWNOŚCI  UCZNIÓW</t>
  </si>
  <si>
    <t xml:space="preserve">STUDENTS  WITH  SPECIAL  EDUCATIONAL  NEEDS  IN  UPPER  SECONDARY  VOCATIONAL  AND  </t>
  </si>
  <si>
    <t>SPECIALIZED  SECONDARY  SCHOOLS  BY  TYPE  OF  STUDENTS’  DISABILITY</t>
  </si>
  <si>
    <t xml:space="preserve">Tabl. 5(71). UCZNIOWIE  KLAS  I,  KTÓRZY  OTRZYMALI  ŚWIADECTWA  UKOŃCZENIA  SZKOŁY  NIŻSZEGO  SZCZEBLA  </t>
  </si>
  <si>
    <t xml:space="preserve">STUDENTS  OF  FIRST  GRADES  WITH  SCHOOL  REPORT  OF  LOWER  LEVEL  SCHOOL  </t>
  </si>
  <si>
    <r>
      <t>Tabl. 7(73). ABSOLWENCI  SZKÓŁ  PONADGIMNAZJALNYCH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, KTÓRZY  PRZYSTĄPILI  DO  EGZAMINU  MATURALNEGO  ORAZ  ABSOLWENCI,  KTÓRZY  OTRZYMALI </t>
    </r>
  </si>
  <si>
    <t xml:space="preserve">ŚWIADECTWO  DOJRZAŁOŚCI  </t>
  </si>
  <si>
    <t xml:space="preserve">SECONDARY  SCHOOLS MATRICULATION  EXAM  </t>
  </si>
  <si>
    <r>
      <t xml:space="preserve">Tabl. 8(74). ABSOLWENCI  SZKÓŁ  PONADGIMNAZJALNYCH 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 I  POLICEALNYCH </t>
    </r>
    <r>
      <rPr>
        <b/>
        <i/>
        <vertAlign val="superscript"/>
        <sz val="10"/>
        <rFont val="Calibri"/>
        <family val="2"/>
        <charset val="238"/>
        <scheme val="minor"/>
      </rPr>
      <t>b</t>
    </r>
    <r>
      <rPr>
        <b/>
        <sz val="10"/>
        <rFont val="Calibri"/>
        <family val="2"/>
        <charset val="238"/>
        <scheme val="minor"/>
      </rPr>
      <t xml:space="preserve"> Z  ROKU  SZKOLNEGO  2012/13,  KTÓRZY  PRZYSTĄPILI DO  EGZAMINU  </t>
    </r>
  </si>
  <si>
    <t>POTWIERDZAJĄCEGO  KWALIFIKACJE  ZAWODOWE</t>
  </si>
  <si>
    <t>PROFESSIONAL  COMPETENCE  EXAM</t>
  </si>
  <si>
    <t xml:space="preserve">Tabl. 5(82). UCZNIOWIE  I  ABSOLWENCI  SZKÓŁ  ZAWODOWYCH  I  LICEÓW  PROFILOWANYCH  DLA  DOROSŁYCH  WEDŁUG  </t>
  </si>
  <si>
    <t xml:space="preserve">GRUP  KIERUNKÓW  KSZTAŁCENIA   </t>
  </si>
  <si>
    <t>BY  FIELDS  OF  EDUCATION</t>
  </si>
  <si>
    <t xml:space="preserve">STUDENTS  AND  GRADUATES  IN  VOCATIONAL  AND  SPECIALIZED  SECONDARY  SCHOOLS  FOR  ADULTS  </t>
  </si>
  <si>
    <r>
      <t xml:space="preserve">O G Ó Ł E M 
</t>
    </r>
    <r>
      <rPr>
        <i/>
        <sz val="9"/>
        <rFont val="Calibri"/>
        <family val="2"/>
        <charset val="238"/>
        <scheme val="minor"/>
      </rPr>
      <t>T O T A L</t>
    </r>
  </si>
  <si>
    <r>
      <t xml:space="preserve">STACJONARNE
</t>
    </r>
    <r>
      <rPr>
        <i/>
        <sz val="9"/>
        <rFont val="Calibri"/>
        <family val="2"/>
        <charset val="238"/>
        <scheme val="minor"/>
      </rPr>
      <t>FULL-TIME  PROGRAMMES</t>
    </r>
  </si>
  <si>
    <r>
      <t xml:space="preserve">ZAOCZNE
</t>
    </r>
    <r>
      <rPr>
        <i/>
        <sz val="9"/>
        <rFont val="Calibri"/>
        <family val="2"/>
        <charset val="238"/>
        <scheme val="minor"/>
      </rPr>
      <t>WEEKEND</t>
    </r>
  </si>
  <si>
    <r>
      <t xml:space="preserve">NA ODLEGŁOŚĆ
</t>
    </r>
    <r>
      <rPr>
        <i/>
        <sz val="9"/>
        <rFont val="Calibri"/>
        <family val="2"/>
        <charset val="238"/>
        <scheme val="minor"/>
      </rPr>
      <t>FOR DISTANCE</t>
    </r>
  </si>
  <si>
    <r>
      <t>Tabl. 16(106). UCZĄCY SIĘ JĘZYKÓW OBCYCH W SZKOŁACH PONADGIMNAZJALNYCH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b/>
        <sz val="10"/>
        <rFont val="Calibri"/>
        <family val="2"/>
        <charset val="238"/>
        <scheme val="minor"/>
      </rPr>
      <t xml:space="preserve">DLA MŁODZIEŻY </t>
    </r>
  </si>
  <si>
    <t xml:space="preserve">ORAZ POLICEALNYCH </t>
  </si>
  <si>
    <t xml:space="preserve">IN POST-SECONDARY SCHOOLS </t>
  </si>
  <si>
    <t>Tabl. XIV. NAUCZANIE  JĘZYKA  MNIEJSZOŚCI  NARODOWYCH</t>
  </si>
  <si>
    <t>TEACHING  NATIONAL  MINORITIES'  LANGUAGE</t>
  </si>
  <si>
    <t>NAUCZANIE  JĘZYKA  MNIEJSZOŚCI  NARODOWYCH</t>
  </si>
  <si>
    <t>PUPILS  AND  STUDENTS  STUDYING  FOREIGN  LANGUAGES  IN  SCHOOLS  FOR  CHILDREN  AND  YOUTH  AND  IN  POST-SECONDARY  SCHOOLS  BY  TYPE  OF  SCHOOLS</t>
  </si>
  <si>
    <t>AND  IN  POST-SECONDARY  SCHOOLS  BY  TYPE  OF  SCHOOLS</t>
  </si>
  <si>
    <r>
      <t>PUPILS AND  STUDENTS  RECEIVING  SCHOLARSHIPS</t>
    </r>
    <r>
      <rPr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i/>
        <sz val="10"/>
        <rFont val="Calibri"/>
        <family val="2"/>
        <charset val="238"/>
        <scheme val="minor"/>
      </rPr>
      <t>IN  SCHOOLS  FOR  CHILDREN  AND  YOUTH</t>
    </r>
    <r>
      <rPr>
        <i/>
        <vertAlign val="superscript"/>
        <sz val="10"/>
        <rFont val="Calibri"/>
        <family val="2"/>
        <charset val="238"/>
        <scheme val="minor"/>
      </rPr>
      <t xml:space="preserve">  </t>
    </r>
    <r>
      <rPr>
        <i/>
        <sz val="10"/>
        <rFont val="Calibri"/>
        <family val="2"/>
        <charset val="238"/>
        <scheme val="minor"/>
      </rPr>
      <t>AND  IN  POST-SECONDARY  SCHOOLS</t>
    </r>
  </si>
  <si>
    <t>STUDENTS OF  GENERAL SECONDARY SCHOOLS BY GRADE AND SEX (excluding special schools)</t>
  </si>
  <si>
    <t>STUDENTS  OF  DOCTORAL  STUDIES  BY  TYPES  OF  HIGHER  EDUCATION  INSTITUTIONS,  HIGHER  EDUCATION  INSTITUTIONS  AND  FIELDS  OF  SCIENCE  AS  WELL  AS  SCIENTIFIC  DISCIPILINES</t>
  </si>
  <si>
    <t xml:space="preserve">STUDENTS  OF  DOCTORAL  STUDIES  BY  TYPES  OF  HIGHER  EDUCATION  INSTITUTIONS,  HIGHER  EDUCATION  INSTITUTIONS  AND  FIELDS  OF  SCIENCE  </t>
  </si>
  <si>
    <t>AS  WELL  AS  SCIENTIFIC  DISCIPILINES</t>
  </si>
  <si>
    <t>FOREIGNERS – STUDENTS AND  GRADUATES OF HIGHER EDUCATION INSTITUTIONS BY  SCHOOLS</t>
  </si>
  <si>
    <r>
      <t>FOREIGNERS – STUDENTS  AND  GRADUATES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OF HIGHER  EDUCATION  INSTITUTIONS  BY  SCHOOLS</t>
    </r>
  </si>
  <si>
    <t>CHILDREN AND YOUTH</t>
  </si>
  <si>
    <t xml:space="preserve">PUPILS  AND  STUDENTS STUDYING FOREIGN LANGUAGES IN PRIMARY SCHOOLS AND LOWER SECONDARY SCHOOLS FOR </t>
  </si>
  <si>
    <r>
      <t>STUDENTS STUDYING FOREIGN LANGUAGES IN UPPER SECONDARY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FOR YOUTH AND</t>
    </r>
  </si>
  <si>
    <t>UCZĄCY  SIĘ  JĘZYKÓW  OBCYCH  W  SZKOŁACH  PONADGIMNAZJALNYCH  DLA  MŁODZIEŻY  ORAZ  POLICEALNYCH</t>
  </si>
  <si>
    <t xml:space="preserve">STUDENTS  STUDYING  FOREIGN  LANGUAGES  IN  UPPER  SECONDARY  SCHOOLS  FOR  YOUTH  AND  IN  POST-SECONDARY  SCHOOLS </t>
  </si>
  <si>
    <t>PUPILS  AND  STUDENTS  STUDYING FOREIGN LANGUAGES IN PRIMARY SCHOOLS AND LOWER SECONDARY SCHOOLS FOR CHILDREN AND YOUTH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</si>
  <si>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specjalnymi.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Łącznie z uzupełniającymi liceami ogólnokształcącymi.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Łącznie z technikami uzupełniającymi i artystycznymi szkołami ogólnokształcącymi dającymi uprawnienia zawodowe. </t>
    </r>
  </si>
  <si>
    <r>
      <t>Artystyczne ogólnokształcące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</si>
  <si>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General art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</si>
  <si>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artystyczne ogólnokształcące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sz val="9"/>
        <color theme="1"/>
        <rFont val="Calibri"/>
        <family val="2"/>
        <charset val="238"/>
        <scheme val="minor"/>
      </rPr>
      <t xml:space="preserve">  </t>
    </r>
  </si>
  <si>
    <r>
      <t>general art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</si>
  <si>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rPr>
        <i/>
        <sz val="8"/>
        <color rgb="FF000000"/>
        <rFont val="Calibri"/>
        <family val="2"/>
        <charset val="238"/>
        <scheme val="minor"/>
      </rPr>
      <t>a</t>
    </r>
    <r>
      <rPr>
        <sz val="8"/>
        <color rgb="FF000000"/>
        <rFont val="Calibri"/>
        <family val="2"/>
        <charset val="238"/>
        <scheme val="minor"/>
      </rPr>
      <t xml:space="preserve"> W roku szkolnym 2013/2014 łącznie z dziećmi przebywającymi przez cały rok szkolny w placówkach wykonujących działalność leczniczą.</t>
    </r>
  </si>
  <si>
    <r>
      <t>NAUCZANIE  DODATKOWE</t>
    </r>
    <r>
      <rPr>
        <i/>
        <vertAlign val="superscript"/>
        <sz val="9"/>
        <color theme="1"/>
        <rFont val="Calibri"/>
        <family val="2"/>
        <charset val="238"/>
        <scheme val="minor"/>
      </rPr>
      <t>e</t>
    </r>
  </si>
  <si>
    <r>
      <t>ADDITIONAL  EDUCATION</t>
    </r>
    <r>
      <rPr>
        <i/>
        <vertAlign val="superscript"/>
        <sz val="9"/>
        <color theme="1"/>
        <rFont val="Calibri"/>
        <family val="2"/>
        <charset val="238"/>
        <scheme val="minor"/>
      </rPr>
      <t>e</t>
    </r>
  </si>
  <si>
    <r>
      <t xml:space="preserve">zasadniczych zawodowych
</t>
    </r>
    <r>
      <rPr>
        <i/>
        <sz val="9"/>
        <rFont val="Calibri"/>
        <family val="2"/>
        <charset val="238"/>
        <scheme val="minor"/>
      </rPr>
      <t>basic vocational</t>
    </r>
  </si>
  <si>
    <r>
      <t xml:space="preserve">liceach ogólno-
kształcących
</t>
    </r>
    <r>
      <rPr>
        <i/>
        <sz val="9"/>
        <rFont val="Calibri"/>
        <family val="2"/>
        <charset val="238"/>
        <scheme val="minor"/>
      </rPr>
      <t>general secondary</t>
    </r>
  </si>
  <si>
    <r>
      <t>General secondary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</si>
  <si>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Technical secondary schools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</si>
  <si>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General secondary</t>
    </r>
    <r>
      <rPr>
        <i/>
        <vertAlign val="superscript"/>
        <sz val="9"/>
        <color theme="1"/>
        <rFont val="Calibri"/>
        <family val="2"/>
        <charset val="238"/>
        <scheme val="minor"/>
      </rPr>
      <t>c</t>
    </r>
  </si>
  <si>
    <r>
      <rPr>
        <i/>
        <sz val="8"/>
        <rFont val="Calibri"/>
        <family val="2"/>
        <charset val="238"/>
        <scheme val="minor"/>
      </rPr>
      <t xml:space="preserve">c </t>
    </r>
    <r>
      <rPr>
        <sz val="8"/>
        <rFont val="Calibri"/>
        <family val="2"/>
        <charset val="238"/>
        <scheme val="minor"/>
      </rPr>
      <t>Łącznie ze szkołą Resortu Spraw Wewnętrznych</t>
    </r>
  </si>
  <si>
    <r>
      <t xml:space="preserve">a </t>
    </r>
    <r>
      <rPr>
        <sz val="8"/>
        <rFont val="Calibri"/>
        <family val="2"/>
        <charset val="238"/>
        <scheme val="minor"/>
      </rPr>
      <t xml:space="preserve">Nauczyciele zatrudnieni w pełnym wymiarze godzin w więcej niż jednej szkole wyższej wykazani zostali w każdym miejscu pracy; patrz uwagi metodyczne, ust. 35 na str. 28.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W podziale według typów szkół – z roku akademickiego 2012/13.</t>
    </r>
  </si>
  <si>
    <t>a Teachers employed full-time in more than one institution have been shown in all workplaces; see general notes, item 35 on page 28. b According to type of school – from 2012/13 academic year.  c Including which Academies of the Ministry of  Interior.</t>
  </si>
  <si>
    <t>a Including foreigners; in the 2012/13 and 2013/14 academic years excluding scholarships granted by ministers and scholarships financed from Europen founds. b In the division by type of scholarships may include one person more than once.</t>
  </si>
  <si>
    <r>
      <t>GRADUATES  OF  GENERAL  SECONDARY 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 WHO  SAT  SECONDARY  SCHOOL MATRICULATION  EXAM  AND  GRADUATES  WHO  PASSED  SECONDARY  </t>
    </r>
  </si>
  <si>
    <r>
      <t>Absolwenci</t>
    </r>
    <r>
      <rPr>
        <b/>
        <i/>
        <vertAlign val="superscript"/>
        <sz val="9"/>
        <rFont val="Calibri"/>
        <family val="2"/>
        <charset val="238"/>
        <scheme val="minor"/>
      </rPr>
      <t>a</t>
    </r>
    <r>
      <rPr>
        <b/>
        <sz val="9"/>
        <rFont val="Calibri"/>
        <family val="2"/>
        <charset val="238"/>
        <scheme val="minor"/>
      </rPr>
      <t xml:space="preserve"> – ogółem </t>
    </r>
    <r>
      <rPr>
        <sz val="9"/>
        <rFont val="Calibri"/>
        <family val="2"/>
        <charset val="238"/>
        <scheme val="minor"/>
      </rPr>
      <t xml:space="preserve"> </t>
    </r>
  </si>
  <si>
    <r>
      <t>GRADUATES  OF  UPPER  SECONDARY 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 WHO  SAT  SECONDARY  SCHOOL MATRICULATION  EXAM  AND  GRADUATES  WHO  PASSED  </t>
    </r>
  </si>
  <si>
    <r>
      <t>GRADUATES  OF UPPER  SECONDARY 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AND  POST-SECONDARY  SCHOOLS</t>
    </r>
    <r>
      <rPr>
        <i/>
        <vertAlign val="superscript"/>
        <sz val="10"/>
        <rFont val="Calibri"/>
        <family val="2"/>
        <charset val="238"/>
        <scheme val="minor"/>
      </rPr>
      <t>b</t>
    </r>
    <r>
      <rPr>
        <i/>
        <sz val="10"/>
        <rFont val="Calibri"/>
        <family val="2"/>
        <charset val="238"/>
        <scheme val="minor"/>
      </rPr>
      <t xml:space="preserve"> FROM  THE  2012/13  SCHOOL  YEAR WHO  SAT  </t>
    </r>
  </si>
  <si>
    <r>
      <t>Tabl. 1(83). STUDENCI  SZKÓŁ  WYŻSZYCH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 WEDŁUG  FORM  STUDIÓW  I  TYPÓW  SZKÓŁ</t>
    </r>
  </si>
  <si>
    <r>
      <rPr>
        <i/>
        <sz val="8"/>
        <color indexed="8"/>
        <rFont val="Calibri"/>
        <family val="2"/>
        <charset val="238"/>
        <scheme val="minor"/>
      </rPr>
      <t>a</t>
    </r>
    <r>
      <rPr>
        <sz val="8"/>
        <color indexed="8"/>
        <rFont val="Calibri"/>
        <family val="2"/>
        <charset val="238"/>
        <scheme val="minor"/>
      </rPr>
      <t xml:space="preserve"> Bez szkół resortu spraw wewnętrznych (Wyższa Szkoła Policji w Szczytnie)</t>
    </r>
  </si>
  <si>
    <r>
      <rPr>
        <i/>
        <sz val="8"/>
        <color indexed="8"/>
        <rFont val="Calibri"/>
        <family val="2"/>
        <charset val="238"/>
        <scheme val="minor"/>
      </rPr>
      <t>a</t>
    </r>
    <r>
      <rPr>
        <sz val="8"/>
        <color indexed="8"/>
        <rFont val="Calibri"/>
        <family val="2"/>
        <charset val="238"/>
        <scheme val="minor"/>
      </rPr>
      <t xml:space="preserve"> Bez szkół resortu spraw wewnętrznych (Wyższa Szkoła Policji w Szczytnie)</t>
    </r>
    <r>
      <rPr>
        <i/>
        <sz val="8"/>
        <color indexed="8"/>
        <rFont val="Calibri"/>
        <family val="2"/>
        <charset val="238"/>
        <scheme val="minor"/>
      </rPr>
      <t xml:space="preserve">  b</t>
    </r>
    <r>
      <rPr>
        <sz val="8"/>
        <color indexed="8"/>
        <rFont val="Calibri"/>
        <family val="2"/>
        <charset val="238"/>
        <scheme val="minor"/>
      </rPr>
      <t xml:space="preserve"> Z roku akademickiego 2012/13.</t>
    </r>
  </si>
  <si>
    <t>– Wydział Zamiejscowy w Kętrzynie</t>
  </si>
  <si>
    <r>
      <t xml:space="preserve">Wyższa Szkoła Pedagogiczna TWP w Warszawie – </t>
    </r>
    <r>
      <rPr>
        <sz val="9"/>
        <color theme="1"/>
        <rFont val="Calibri"/>
        <family val="2"/>
        <charset val="238"/>
        <scheme val="minor"/>
      </rPr>
      <t xml:space="preserve">Wydział </t>
    </r>
  </si>
  <si>
    <t>University of Finance and Management in Białystok – Branch in Ełk</t>
  </si>
  <si>
    <t xml:space="preserve">University of Computer Sciences and Economics in Olsztyn – Faculty </t>
  </si>
  <si>
    <t xml:space="preserve">University of Warmia and Mazury in Olsztyn – Teaching </t>
  </si>
  <si>
    <t xml:space="preserve">Knowledge in Warsaw – Faculty of Humanities and </t>
  </si>
  <si>
    <t>a Professors and associate professors (with scientific title of professor). b The habilitated doctors degree (HD), which is higher than a doctorate (second doctorate), is peculiar to Poland. The degree is awarded on the basis of an appropriate dissertation and is necessary for obtaining the title of professor and a professorial post in scientific institutions.</t>
  </si>
  <si>
    <t xml:space="preserve">przedszkolnego   </t>
  </si>
  <si>
    <t xml:space="preserve">przedszkolnego </t>
  </si>
  <si>
    <t xml:space="preserve">establishments 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</si>
  <si>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Obejmuje: przedszkola, oddziały przedszkolne w szkołach podstawowych, zespoły wychowania przedszkolnego i punkty przedszkolne łącznie z dziećmi przebywającym  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 </t>
    </r>
    <r>
      <rPr>
        <i/>
        <sz val="8"/>
        <rFont val="Calibri"/>
        <family val="2"/>
        <charset val="238"/>
        <scheme val="minor"/>
      </rPr>
      <t/>
    </r>
  </si>
  <si>
    <t xml:space="preserve"> in the units performing health care activities.  b Leading to professional certification. c From 2012/13 school year.    </t>
  </si>
  <si>
    <t>a Including: nursery schools, pre-primary sections of primary schools, pre-primary education groups and pre-primary points,  including the children attending for all school year.</t>
  </si>
  <si>
    <r>
      <t xml:space="preserve"> przez cały rok szkolny w placówkach wykonujących działalność leczniczą.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Dające uprawnienia zawodowe.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Z roku szkolnego 2012/13. 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</si>
</sst>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@\ *."/>
    <numFmt numFmtId="166" formatCode="@*."/>
  </numFmts>
  <fonts count="9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name val="Arial Narrow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u/>
      <sz val="11"/>
      <color indexed="12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u/>
      <sz val="10"/>
      <color indexed="12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vertAlign val="superscript"/>
      <sz val="9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vertAlign val="superscript"/>
      <sz val="10"/>
      <name val="Calibri"/>
      <family val="2"/>
      <charset val="238"/>
      <scheme val="minor"/>
    </font>
    <font>
      <i/>
      <vertAlign val="superscript"/>
      <sz val="9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8"/>
      <color rgb="FF0066CC"/>
      <name val="Calibri"/>
      <family val="2"/>
      <charset val="238"/>
      <scheme val="minor"/>
    </font>
    <font>
      <i/>
      <sz val="11"/>
      <color rgb="FF0066CC"/>
      <name val="Calibri"/>
      <family val="2"/>
      <charset val="238"/>
      <scheme val="minor"/>
    </font>
    <font>
      <sz val="11"/>
      <color rgb="FF0066CC"/>
      <name val="Calibri"/>
      <family val="2"/>
      <charset val="238"/>
      <scheme val="minor"/>
    </font>
    <font>
      <b/>
      <strike/>
      <sz val="10"/>
      <name val="Calibri"/>
      <family val="2"/>
      <charset val="238"/>
      <scheme val="minor"/>
    </font>
    <font>
      <sz val="10"/>
      <color indexed="8"/>
      <name val="Arial CE"/>
      <charset val="238"/>
    </font>
    <font>
      <sz val="8"/>
      <color rgb="FF00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u/>
      <sz val="8"/>
      <color indexed="12"/>
      <name val="Calibri"/>
      <family val="2"/>
      <charset val="238"/>
    </font>
    <font>
      <i/>
      <u/>
      <sz val="8"/>
      <color indexed="12"/>
      <name val="Calibri"/>
      <family val="2"/>
      <charset val="238"/>
    </font>
    <font>
      <sz val="8"/>
      <color rgb="FFFF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9">
    <xf numFmtId="0" fontId="0" fillId="0" borderId="0"/>
    <xf numFmtId="0" fontId="3" fillId="0" borderId="0"/>
    <xf numFmtId="0" fontId="5" fillId="0" borderId="0"/>
    <xf numFmtId="0" fontId="9" fillId="0" borderId="0" applyFill="0" applyBorder="0" applyProtection="0"/>
    <xf numFmtId="165" fontId="5" fillId="0" borderId="8" applyFill="0" applyBorder="0" applyProtection="0"/>
    <xf numFmtId="165" fontId="5" fillId="0" borderId="8" applyFill="0" applyBorder="0" applyProtection="0"/>
    <xf numFmtId="0" fontId="9" fillId="0" borderId="0" applyFill="0" applyBorder="0" applyProtection="0">
      <alignment horizontal="left" indent="1"/>
    </xf>
    <xf numFmtId="165" fontId="5" fillId="0" borderId="0" applyFill="0" applyBorder="0" applyProtection="0">
      <alignment horizontal="left" indent="1"/>
    </xf>
    <xf numFmtId="165" fontId="5" fillId="0" borderId="0" applyFill="0" applyBorder="0" applyProtection="0">
      <alignment horizontal="left" indent="1"/>
    </xf>
    <xf numFmtId="0" fontId="9" fillId="0" borderId="0" applyFill="0" applyBorder="0" applyProtection="0">
      <alignment horizontal="left" indent="2"/>
    </xf>
    <xf numFmtId="165" fontId="5" fillId="0" borderId="8" applyNumberFormat="0" applyFill="0" applyBorder="0" applyProtection="0">
      <alignment horizontal="left" indent="2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5" fillId="0" borderId="0">
      <alignment horizontal="right" indent="1"/>
    </xf>
    <xf numFmtId="0" fontId="5" fillId="0" borderId="0">
      <alignment horizontal="right"/>
    </xf>
    <xf numFmtId="0" fontId="10" fillId="0" borderId="0">
      <alignment horizontal="left" indent="1"/>
    </xf>
    <xf numFmtId="0" fontId="10" fillId="0" borderId="0">
      <alignment horizontal="left" indent="1"/>
    </xf>
    <xf numFmtId="0" fontId="11" fillId="0" borderId="0" applyFill="0" applyBorder="0" applyProtection="0">
      <alignment horizontal="left" indent="8"/>
    </xf>
    <xf numFmtId="0" fontId="7" fillId="0" borderId="0">
      <alignment horizontal="left" indent="8"/>
    </xf>
    <xf numFmtId="0" fontId="5" fillId="0" borderId="0" applyFill="0" applyBorder="0" applyAlignment="0" applyProtection="0">
      <alignment horizontal="left" wrapText="1"/>
    </xf>
    <xf numFmtId="0" fontId="5" fillId="0" borderId="0" applyFill="0" applyBorder="0" applyAlignment="0" applyProtection="0">
      <alignment horizontal="left" wrapText="1"/>
    </xf>
    <xf numFmtId="0" fontId="9" fillId="0" borderId="0">
      <alignment horizontal="left" indent="8"/>
    </xf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19" applyNumberFormat="0" applyAlignment="0" applyProtection="0"/>
    <xf numFmtId="0" fontId="27" fillId="6" borderId="20" applyNumberFormat="0" applyAlignment="0" applyProtection="0"/>
    <xf numFmtId="0" fontId="28" fillId="6" borderId="19" applyNumberFormat="0" applyAlignment="0" applyProtection="0"/>
    <xf numFmtId="0" fontId="29" fillId="0" borderId="21" applyNumberFormat="0" applyFill="0" applyAlignment="0" applyProtection="0"/>
    <xf numFmtId="0" fontId="30" fillId="7" borderId="22" applyNumberFormat="0" applyAlignment="0" applyProtection="0"/>
    <xf numFmtId="0" fontId="1" fillId="0" borderId="0" applyNumberFormat="0" applyFill="0" applyBorder="0" applyAlignment="0" applyProtection="0"/>
    <xf numFmtId="0" fontId="12" fillId="8" borderId="23" applyNumberFormat="0" applyFont="0" applyAlignment="0" applyProtection="0"/>
    <xf numFmtId="0" fontId="31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32" fillId="32" borderId="0" applyNumberFormat="0" applyBorder="0" applyAlignment="0" applyProtection="0"/>
    <xf numFmtId="0" fontId="36" fillId="0" borderId="0"/>
    <xf numFmtId="0" fontId="3" fillId="0" borderId="0">
      <alignment wrapText="1"/>
    </xf>
    <xf numFmtId="0" fontId="3" fillId="0" borderId="0"/>
    <xf numFmtId="0" fontId="36" fillId="0" borderId="0"/>
    <xf numFmtId="0" fontId="36" fillId="0" borderId="0"/>
  </cellStyleXfs>
  <cellXfs count="1804">
    <xf numFmtId="0" fontId="0" fillId="0" borderId="0" xfId="0"/>
    <xf numFmtId="0" fontId="8" fillId="0" borderId="0" xfId="0" applyFont="1"/>
    <xf numFmtId="0" fontId="1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/>
    <xf numFmtId="0" fontId="16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1" applyFont="1" applyAlignment="1">
      <alignment vertical="center"/>
    </xf>
    <xf numFmtId="0" fontId="14" fillId="0" borderId="0" xfId="1" applyFont="1"/>
    <xf numFmtId="0" fontId="14" fillId="0" borderId="0" xfId="1" applyFont="1" applyAlignment="1">
      <alignment vertical="top"/>
    </xf>
    <xf numFmtId="0" fontId="0" fillId="0" borderId="0" xfId="0" applyFont="1" applyBorder="1"/>
    <xf numFmtId="0" fontId="14" fillId="0" borderId="0" xfId="2" applyFont="1" applyAlignment="1">
      <alignment horizontal="left"/>
    </xf>
    <xf numFmtId="0" fontId="18" fillId="0" borderId="0" xfId="2" applyFont="1" applyAlignment="1">
      <alignment horizontal="left" indent="3"/>
    </xf>
    <xf numFmtId="0" fontId="14" fillId="0" borderId="0" xfId="2" applyNumberFormat="1" applyFont="1" applyFill="1"/>
    <xf numFmtId="0" fontId="18" fillId="0" borderId="0" xfId="2" applyFont="1" applyAlignment="1">
      <alignment horizontal="justify"/>
    </xf>
    <xf numFmtId="49" fontId="14" fillId="0" borderId="0" xfId="20" applyNumberFormat="1" applyFont="1" applyFill="1" applyBorder="1" applyAlignment="1">
      <alignment horizontal="lef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33" fillId="0" borderId="0" xfId="13" applyFont="1" applyFill="1" applyAlignment="1" applyProtection="1">
      <alignment horizontal="left"/>
    </xf>
    <xf numFmtId="49" fontId="18" fillId="0" borderId="11" xfId="22" applyNumberFormat="1" applyFont="1" applyFill="1" applyBorder="1">
      <alignment horizontal="left" indent="8"/>
    </xf>
    <xf numFmtId="49" fontId="14" fillId="0" borderId="11" xfId="0" applyNumberFormat="1" applyFont="1" applyFill="1" applyBorder="1"/>
    <xf numFmtId="0" fontId="14" fillId="0" borderId="11" xfId="0" applyFont="1" applyFill="1" applyBorder="1"/>
    <xf numFmtId="0" fontId="34" fillId="0" borderId="0" xfId="13" applyFont="1" applyFill="1" applyAlignment="1" applyProtection="1">
      <alignment horizontal="left"/>
    </xf>
    <xf numFmtId="0" fontId="18" fillId="0" borderId="0" xfId="0" applyFont="1" applyFill="1" applyBorder="1"/>
    <xf numFmtId="0" fontId="18" fillId="0" borderId="0" xfId="16" applyFont="1" applyFill="1" applyAlignment="1">
      <alignment horizontal="left" inden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8" fillId="0" borderId="11" xfId="22" applyFont="1" applyFill="1" applyBorder="1" applyAlignment="1">
      <alignment horizontal="left" wrapText="1" indent="8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 indent="1"/>
    </xf>
    <xf numFmtId="0" fontId="14" fillId="0" borderId="0" xfId="0" applyFont="1" applyFill="1" applyBorder="1" applyAlignment="1">
      <alignment horizontal="left" wrapText="1" indent="1"/>
    </xf>
    <xf numFmtId="0" fontId="18" fillId="0" borderId="0" xfId="17" applyFont="1" applyFill="1" applyAlignment="1">
      <alignment horizontal="left" wrapText="1" indent="1"/>
    </xf>
    <xf numFmtId="0" fontId="14" fillId="0" borderId="0" xfId="2" applyFont="1" applyFill="1" applyAlignment="1">
      <alignment horizontal="right" wrapText="1"/>
    </xf>
    <xf numFmtId="0" fontId="14" fillId="0" borderId="0" xfId="2" applyNumberFormat="1" applyFont="1" applyFill="1" applyBorder="1" applyAlignment="1">
      <alignment horizontal="justify"/>
    </xf>
    <xf numFmtId="0" fontId="14" fillId="0" borderId="0" xfId="2" applyFont="1" applyFill="1" applyBorder="1" applyAlignment="1">
      <alignment horizontal="right" wrapText="1"/>
    </xf>
    <xf numFmtId="0" fontId="14" fillId="0" borderId="0" xfId="2" applyFont="1" applyFill="1" applyBorder="1"/>
    <xf numFmtId="0" fontId="1" fillId="0" borderId="0" xfId="0" applyFont="1" applyFill="1"/>
    <xf numFmtId="0" fontId="14" fillId="0" borderId="0" xfId="2" applyFont="1" applyFill="1" applyAlignment="1">
      <alignment vertical="top" wrapText="1"/>
    </xf>
    <xf numFmtId="0" fontId="18" fillId="0" borderId="0" xfId="2" applyFont="1" applyFill="1" applyAlignment="1">
      <alignment vertical="top" wrapText="1"/>
    </xf>
    <xf numFmtId="0" fontId="14" fillId="0" borderId="0" xfId="2" applyFont="1" applyFill="1" applyAlignment="1">
      <alignment horizontal="left" vertical="top" wrapText="1" indent="1"/>
    </xf>
    <xf numFmtId="0" fontId="18" fillId="0" borderId="0" xfId="2" applyFont="1" applyFill="1" applyBorder="1" applyAlignment="1">
      <alignment vertical="top" wrapText="1"/>
    </xf>
    <xf numFmtId="0" fontId="0" fillId="0" borderId="0" xfId="0" applyFont="1" applyFill="1"/>
    <xf numFmtId="0" fontId="18" fillId="0" borderId="0" xfId="0" applyFont="1" applyFill="1" applyAlignment="1">
      <alignment horizontal="left" indent="4"/>
    </xf>
    <xf numFmtId="0" fontId="0" fillId="0" borderId="0" xfId="0" applyFont="1" applyFill="1" applyBorder="1"/>
    <xf numFmtId="0" fontId="14" fillId="0" borderId="0" xfId="2" applyFont="1" applyAlignment="1"/>
    <xf numFmtId="0" fontId="18" fillId="0" borderId="0" xfId="2" applyFont="1" applyAlignment="1"/>
    <xf numFmtId="0" fontId="0" fillId="0" borderId="0" xfId="0" applyFont="1" applyBorder="1" applyAlignment="1">
      <alignment wrapText="1"/>
    </xf>
    <xf numFmtId="0" fontId="18" fillId="0" borderId="0" xfId="2" applyFont="1" applyBorder="1" applyAlignment="1">
      <alignment horizontal="left" vertical="top"/>
    </xf>
    <xf numFmtId="49" fontId="37" fillId="0" borderId="0" xfId="20" applyNumberFormat="1" applyFont="1" applyFill="1" applyBorder="1" applyAlignment="1">
      <alignment horizontal="left"/>
    </xf>
    <xf numFmtId="0" fontId="37" fillId="0" borderId="0" xfId="0" applyFont="1" applyFill="1" applyBorder="1"/>
    <xf numFmtId="0" fontId="39" fillId="0" borderId="0" xfId="13" applyFont="1" applyFill="1" applyAlignment="1" applyProtection="1">
      <alignment horizontal="left"/>
    </xf>
    <xf numFmtId="0" fontId="37" fillId="0" borderId="11" xfId="0" applyFont="1" applyFill="1" applyBorder="1"/>
    <xf numFmtId="0" fontId="41" fillId="0" borderId="0" xfId="13" applyFont="1" applyFill="1" applyAlignment="1" applyProtection="1">
      <alignment horizontal="left"/>
    </xf>
    <xf numFmtId="0" fontId="37" fillId="0" borderId="0" xfId="0" applyFont="1" applyFill="1"/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left" indent="1"/>
    </xf>
    <xf numFmtId="0" fontId="37" fillId="0" borderId="0" xfId="0" applyFont="1" applyFill="1" applyBorder="1" applyAlignment="1">
      <alignment horizontal="right" indent="1"/>
    </xf>
    <xf numFmtId="164" fontId="37" fillId="0" borderId="0" xfId="0" applyNumberFormat="1" applyFont="1" applyBorder="1" applyAlignment="1">
      <alignment horizontal="right"/>
    </xf>
    <xf numFmtId="0" fontId="40" fillId="0" borderId="0" xfId="0" applyFont="1" applyFill="1" applyBorder="1" applyAlignment="1">
      <alignment horizontal="left" indent="1"/>
    </xf>
    <xf numFmtId="0" fontId="43" fillId="0" borderId="0" xfId="0" applyNumberFormat="1" applyFont="1" applyFill="1" applyAlignment="1"/>
    <xf numFmtId="0" fontId="44" fillId="0" borderId="0" xfId="0" applyFont="1" applyFill="1"/>
    <xf numFmtId="0" fontId="14" fillId="0" borderId="0" xfId="2" applyFont="1" applyFill="1" applyAlignment="1"/>
    <xf numFmtId="0" fontId="18" fillId="0" borderId="0" xfId="2" applyFont="1" applyFill="1" applyBorder="1" applyAlignment="1">
      <alignment horizontal="left" indent="4"/>
    </xf>
    <xf numFmtId="0" fontId="18" fillId="0" borderId="0" xfId="1" applyFont="1" applyFill="1" applyAlignment="1">
      <alignment horizontal="justify"/>
    </xf>
    <xf numFmtId="0" fontId="14" fillId="0" borderId="0" xfId="1" applyFont="1" applyFill="1" applyAlignment="1"/>
    <xf numFmtId="0" fontId="18" fillId="0" borderId="0" xfId="1" applyFont="1" applyFill="1" applyBorder="1" applyAlignment="1">
      <alignment vertical="top" wrapText="1"/>
    </xf>
    <xf numFmtId="0" fontId="14" fillId="0" borderId="0" xfId="1" applyFont="1" applyFill="1" applyAlignment="1">
      <alignment horizontal="left" indent="1"/>
    </xf>
    <xf numFmtId="0" fontId="14" fillId="0" borderId="0" xfId="1" applyFont="1" applyFill="1" applyBorder="1" applyAlignment="1">
      <alignment horizontal="right" wrapText="1"/>
    </xf>
    <xf numFmtId="0" fontId="13" fillId="0" borderId="0" xfId="1" applyFont="1" applyFill="1"/>
    <xf numFmtId="0" fontId="18" fillId="0" borderId="0" xfId="0" applyFont="1" applyFill="1" applyAlignment="1">
      <alignment wrapText="1"/>
    </xf>
    <xf numFmtId="0" fontId="0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 wrapText="1" indent="1"/>
    </xf>
    <xf numFmtId="0" fontId="14" fillId="0" borderId="0" xfId="0" applyFont="1" applyFill="1" applyAlignment="1">
      <alignment horizontal="left" indent="5"/>
    </xf>
    <xf numFmtId="0" fontId="14" fillId="0" borderId="0" xfId="0" applyFont="1" applyFill="1" applyAlignment="1">
      <alignment horizontal="left" indent="1"/>
    </xf>
    <xf numFmtId="0" fontId="14" fillId="0" borderId="0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vertical="top" wrapText="1"/>
    </xf>
    <xf numFmtId="0" fontId="14" fillId="0" borderId="0" xfId="2" applyFont="1" applyAlignment="1">
      <alignment horizontal="justify"/>
    </xf>
    <xf numFmtId="0" fontId="14" fillId="0" borderId="0" xfId="2" applyFont="1" applyFill="1" applyAlignment="1">
      <alignment horizontal="justify"/>
    </xf>
    <xf numFmtId="0" fontId="18" fillId="0" borderId="0" xfId="2" applyFont="1" applyFill="1" applyAlignment="1">
      <alignment wrapText="1"/>
    </xf>
    <xf numFmtId="0" fontId="14" fillId="0" borderId="0" xfId="2" applyFont="1" applyFill="1"/>
    <xf numFmtId="0" fontId="18" fillId="0" borderId="0" xfId="2" applyFont="1" applyFill="1" applyAlignment="1">
      <alignment horizontal="left" indent="3"/>
    </xf>
    <xf numFmtId="0" fontId="14" fillId="0" borderId="0" xfId="2" applyFont="1"/>
    <xf numFmtId="0" fontId="14" fillId="0" borderId="0" xfId="2" applyNumberFormat="1" applyFont="1" applyFill="1" applyBorder="1" applyAlignment="1">
      <alignment wrapText="1"/>
    </xf>
    <xf numFmtId="0" fontId="18" fillId="0" borderId="0" xfId="2" applyFont="1" applyFill="1" applyBorder="1" applyAlignment="1">
      <alignment wrapText="1"/>
    </xf>
    <xf numFmtId="0" fontId="18" fillId="0" borderId="0" xfId="2" applyFont="1" applyFill="1" applyAlignment="1">
      <alignment horizontal="justify"/>
    </xf>
    <xf numFmtId="0" fontId="14" fillId="0" borderId="0" xfId="0" applyFont="1" applyFill="1" applyAlignment="1">
      <alignment horizontal="justify"/>
    </xf>
    <xf numFmtId="0" fontId="14" fillId="0" borderId="0" xfId="2" applyFont="1" applyFill="1" applyAlignment="1">
      <alignment horizontal="left"/>
    </xf>
    <xf numFmtId="0" fontId="14" fillId="0" borderId="0" xfId="2" applyFont="1" applyFill="1" applyAlignment="1">
      <alignment wrapText="1"/>
    </xf>
    <xf numFmtId="0" fontId="14" fillId="0" borderId="0" xfId="1" applyFont="1" applyFill="1" applyAlignment="1">
      <alignment horizontal="justify"/>
    </xf>
    <xf numFmtId="0" fontId="14" fillId="0" borderId="0" xfId="1" applyFont="1" applyFill="1" applyAlignment="1">
      <alignment horizontal="left"/>
    </xf>
    <xf numFmtId="0" fontId="14" fillId="0" borderId="0" xfId="1" applyFont="1" applyFill="1"/>
    <xf numFmtId="0" fontId="14" fillId="0" borderId="0" xfId="0" applyFont="1" applyFill="1" applyAlignment="1">
      <alignment horizontal="left"/>
    </xf>
    <xf numFmtId="0" fontId="18" fillId="0" borderId="0" xfId="2" applyFont="1" applyFill="1" applyAlignment="1">
      <alignment horizontal="left" indent="3"/>
    </xf>
    <xf numFmtId="0" fontId="14" fillId="0" borderId="0" xfId="2" applyFont="1" applyFill="1" applyBorder="1" applyAlignment="1"/>
    <xf numFmtId="0" fontId="0" fillId="0" borderId="0" xfId="0" applyFont="1" applyAlignment="1">
      <alignment horizontal="left"/>
    </xf>
    <xf numFmtId="0" fontId="40" fillId="0" borderId="0" xfId="0" applyFont="1" applyFill="1" applyBorder="1"/>
    <xf numFmtId="0" fontId="38" fillId="0" borderId="0" xfId="0" applyFont="1" applyFill="1" applyBorder="1" applyAlignment="1">
      <alignment vertical="center" wrapText="1"/>
    </xf>
    <xf numFmtId="49" fontId="37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/>
    <xf numFmtId="0" fontId="43" fillId="0" borderId="0" xfId="17" applyFont="1" applyFill="1" applyAlignment="1"/>
    <xf numFmtId="0" fontId="44" fillId="0" borderId="0" xfId="0" applyFont="1" applyFill="1" applyBorder="1"/>
    <xf numFmtId="0" fontId="39" fillId="0" borderId="0" xfId="13" applyFont="1" applyAlignment="1" applyProtection="1"/>
    <xf numFmtId="49" fontId="40" fillId="0" borderId="11" xfId="22" applyNumberFormat="1" applyFont="1" applyFill="1" applyBorder="1" applyAlignment="1">
      <alignment horizontal="left" vertical="center"/>
    </xf>
    <xf numFmtId="0" fontId="38" fillId="0" borderId="0" xfId="0" applyFont="1" applyFill="1" applyBorder="1"/>
    <xf numFmtId="0" fontId="37" fillId="0" borderId="0" xfId="0" applyFont="1" applyBorder="1" applyAlignment="1">
      <alignment horizontal="right" wrapText="1"/>
    </xf>
    <xf numFmtId="164" fontId="37" fillId="0" borderId="0" xfId="0" applyNumberFormat="1" applyFont="1" applyBorder="1" applyAlignment="1">
      <alignment horizontal="right" wrapText="1"/>
    </xf>
    <xf numFmtId="0" fontId="43" fillId="0" borderId="0" xfId="16" applyFont="1" applyFill="1" applyAlignment="1">
      <alignment horizontal="left" indent="1"/>
    </xf>
    <xf numFmtId="0" fontId="43" fillId="0" borderId="0" xfId="16" applyFont="1" applyFill="1" applyAlignment="1">
      <alignment horizontal="left"/>
    </xf>
    <xf numFmtId="0" fontId="43" fillId="0" borderId="0" xfId="16" applyFont="1" applyFill="1" applyAlignment="1"/>
    <xf numFmtId="49" fontId="40" fillId="0" borderId="0" xfId="0" applyNumberFormat="1" applyFont="1" applyFill="1" applyBorder="1"/>
    <xf numFmtId="0" fontId="37" fillId="0" borderId="0" xfId="0" applyFont="1" applyFill="1" applyBorder="1" applyAlignment="1">
      <alignment horizontal="left"/>
    </xf>
    <xf numFmtId="0" fontId="40" fillId="0" borderId="11" xfId="22" applyFont="1" applyFill="1" applyBorder="1" applyAlignment="1">
      <alignment horizontal="left"/>
    </xf>
    <xf numFmtId="49" fontId="37" fillId="0" borderId="0" xfId="20" applyNumberFormat="1" applyFont="1" applyFill="1" applyBorder="1" applyAlignment="1">
      <alignment horizontal="right"/>
    </xf>
    <xf numFmtId="49" fontId="40" fillId="0" borderId="11" xfId="22" applyNumberFormat="1" applyFont="1" applyFill="1" applyBorder="1" applyAlignment="1">
      <alignment horizontal="right" indent="8"/>
    </xf>
    <xf numFmtId="49" fontId="37" fillId="0" borderId="0" xfId="0" applyNumberFormat="1" applyFont="1" applyFill="1" applyBorder="1" applyAlignment="1">
      <alignment horizontal="right"/>
    </xf>
    <xf numFmtId="49" fontId="38" fillId="0" borderId="0" xfId="0" applyNumberFormat="1" applyFont="1" applyFill="1" applyBorder="1" applyAlignment="1">
      <alignment horizontal="right"/>
    </xf>
    <xf numFmtId="0" fontId="38" fillId="0" borderId="0" xfId="0" applyFont="1" applyBorder="1" applyAlignment="1">
      <alignment horizontal="right" wrapText="1"/>
    </xf>
    <xf numFmtId="0" fontId="43" fillId="0" borderId="0" xfId="16" applyFont="1" applyFill="1" applyAlignment="1">
      <alignment horizontal="right" indent="1"/>
    </xf>
    <xf numFmtId="0" fontId="44" fillId="0" borderId="0" xfId="0" applyFont="1" applyFill="1" applyBorder="1" applyAlignment="1">
      <alignment horizontal="left" indent="1"/>
    </xf>
    <xf numFmtId="49" fontId="44" fillId="0" borderId="0" xfId="0" applyNumberFormat="1" applyFont="1" applyFill="1" applyBorder="1"/>
    <xf numFmtId="49" fontId="44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40" fillId="0" borderId="11" xfId="22" applyFont="1" applyFill="1" applyBorder="1" applyAlignment="1">
      <alignment horizontal="left" indent="7"/>
    </xf>
    <xf numFmtId="0" fontId="0" fillId="0" borderId="11" xfId="0" applyFont="1" applyBorder="1" applyAlignment="1"/>
    <xf numFmtId="0" fontId="44" fillId="0" borderId="0" xfId="17" applyFont="1" applyFill="1" applyAlignment="1">
      <alignment horizontal="left" indent="1"/>
    </xf>
    <xf numFmtId="49" fontId="44" fillId="0" borderId="0" xfId="0" applyNumberFormat="1" applyFont="1" applyFill="1" applyBorder="1" applyAlignment="1">
      <alignment horizontal="left" indent="1"/>
    </xf>
    <xf numFmtId="0" fontId="43" fillId="0" borderId="0" xfId="17" applyFont="1" applyFill="1" applyAlignment="1">
      <alignment horizontal="left" indent="1"/>
    </xf>
    <xf numFmtId="0" fontId="43" fillId="0" borderId="0" xfId="0" applyFont="1" applyFill="1" applyBorder="1" applyAlignment="1">
      <alignment horizontal="left" indent="1"/>
    </xf>
    <xf numFmtId="2" fontId="44" fillId="0" borderId="0" xfId="0" applyNumberFormat="1" applyFont="1" applyFill="1" applyBorder="1" applyAlignment="1"/>
    <xf numFmtId="0" fontId="44" fillId="0" borderId="0" xfId="0" applyFont="1" applyFill="1" applyBorder="1" applyAlignment="1"/>
    <xf numFmtId="49" fontId="43" fillId="0" borderId="0" xfId="0" applyNumberFormat="1" applyFont="1" applyFill="1" applyBorder="1" applyAlignment="1"/>
    <xf numFmtId="2" fontId="43" fillId="0" borderId="0" xfId="0" applyNumberFormat="1" applyFont="1" applyFill="1" applyBorder="1" applyAlignment="1"/>
    <xf numFmtId="49" fontId="43" fillId="0" borderId="0" xfId="0" applyNumberFormat="1" applyFont="1" applyFill="1" applyBorder="1" applyAlignment="1">
      <alignment horizontal="left" indent="1"/>
    </xf>
    <xf numFmtId="0" fontId="15" fillId="0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14" fillId="0" borderId="0" xfId="2" applyFont="1" applyFill="1" applyAlignment="1">
      <alignment horizontal="justify"/>
    </xf>
    <xf numFmtId="0" fontId="14" fillId="0" borderId="0" xfId="1" applyFont="1" applyFill="1" applyAlignment="1">
      <alignment horizontal="justify"/>
    </xf>
    <xf numFmtId="0" fontId="14" fillId="0" borderId="0" xfId="1" applyFont="1" applyFill="1"/>
    <xf numFmtId="0" fontId="50" fillId="0" borderId="0" xfId="0" applyFont="1"/>
    <xf numFmtId="0" fontId="54" fillId="0" borderId="2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4" fillId="0" borderId="45" xfId="0" applyFont="1" applyBorder="1" applyAlignment="1">
      <alignment wrapText="1"/>
    </xf>
    <xf numFmtId="0" fontId="54" fillId="0" borderId="48" xfId="0" applyFont="1" applyBorder="1" applyAlignment="1">
      <alignment horizontal="left" wrapText="1" indent="2"/>
    </xf>
    <xf numFmtId="0" fontId="54" fillId="0" borderId="3" xfId="0" applyFont="1" applyBorder="1"/>
    <xf numFmtId="0" fontId="54" fillId="0" borderId="4" xfId="0" applyFont="1" applyBorder="1"/>
    <xf numFmtId="0" fontId="54" fillId="0" borderId="48" xfId="0" applyFont="1" applyBorder="1" applyAlignment="1">
      <alignment horizontal="right"/>
    </xf>
    <xf numFmtId="0" fontId="54" fillId="0" borderId="48" xfId="0" applyFont="1" applyBorder="1"/>
    <xf numFmtId="16" fontId="54" fillId="0" borderId="48" xfId="0" quotePrefix="1" applyNumberFormat="1" applyFont="1" applyBorder="1"/>
    <xf numFmtId="0" fontId="54" fillId="0" borderId="0" xfId="0" applyFont="1"/>
    <xf numFmtId="0" fontId="54" fillId="0" borderId="48" xfId="0" quotePrefix="1" applyFont="1" applyBorder="1"/>
    <xf numFmtId="0" fontId="58" fillId="0" borderId="0" xfId="0" applyFont="1"/>
    <xf numFmtId="0" fontId="59" fillId="0" borderId="0" xfId="0" applyFont="1"/>
    <xf numFmtId="0" fontId="46" fillId="0" borderId="0" xfId="0" applyFont="1" applyFill="1" applyBorder="1" applyAlignment="1" applyProtection="1">
      <alignment vertical="top" wrapText="1"/>
    </xf>
    <xf numFmtId="0" fontId="46" fillId="0" borderId="0" xfId="0" applyNumberFormat="1" applyFont="1" applyFill="1" applyBorder="1" applyAlignment="1" applyProtection="1">
      <alignment horizontal="right" vertical="top" wrapText="1"/>
    </xf>
    <xf numFmtId="0" fontId="62" fillId="0" borderId="0" xfId="0" applyFont="1" applyFill="1" applyBorder="1" applyAlignment="1">
      <alignment vertical="top" wrapText="1"/>
    </xf>
    <xf numFmtId="0" fontId="63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>
      <alignment vertical="top" wrapText="1"/>
    </xf>
    <xf numFmtId="0" fontId="63" fillId="0" borderId="0" xfId="0" applyFont="1" applyFill="1" applyBorder="1" applyAlignment="1"/>
    <xf numFmtId="0" fontId="50" fillId="0" borderId="0" xfId="0" applyFont="1" applyFill="1"/>
    <xf numFmtId="0" fontId="44" fillId="0" borderId="32" xfId="0" applyNumberFormat="1" applyFont="1" applyFill="1" applyBorder="1" applyAlignment="1">
      <alignment horizontal="center" vertical="center"/>
    </xf>
    <xf numFmtId="0" fontId="44" fillId="0" borderId="33" xfId="0" applyNumberFormat="1" applyFont="1" applyFill="1" applyBorder="1" applyAlignment="1">
      <alignment horizontal="center" vertical="center"/>
    </xf>
    <xf numFmtId="0" fontId="66" fillId="0" borderId="0" xfId="2" applyFont="1" applyAlignment="1"/>
    <xf numFmtId="0" fontId="67" fillId="0" borderId="0" xfId="2" applyFont="1" applyAlignment="1"/>
    <xf numFmtId="0" fontId="38" fillId="0" borderId="0" xfId="2" applyFont="1" applyFill="1" applyAlignment="1">
      <alignment horizontal="left"/>
    </xf>
    <xf numFmtId="0" fontId="44" fillId="0" borderId="31" xfId="2" applyFont="1" applyFill="1" applyBorder="1" applyAlignment="1">
      <alignment horizontal="center" vertical="center" wrapText="1"/>
    </xf>
    <xf numFmtId="0" fontId="44" fillId="0" borderId="32" xfId="2" applyFont="1" applyFill="1" applyBorder="1" applyAlignment="1">
      <alignment horizontal="center" vertical="center" wrapText="1"/>
    </xf>
    <xf numFmtId="0" fontId="44" fillId="0" borderId="32" xfId="2" applyFont="1" applyFill="1" applyBorder="1" applyAlignment="1">
      <alignment horizontal="center" vertical="center" wrapText="1"/>
    </xf>
    <xf numFmtId="0" fontId="44" fillId="0" borderId="0" xfId="2" applyNumberFormat="1" applyFont="1" applyFill="1" applyBorder="1" applyAlignment="1">
      <alignment horizontal="left" wrapText="1"/>
    </xf>
    <xf numFmtId="164" fontId="54" fillId="0" borderId="37" xfId="0" applyNumberFormat="1" applyFont="1" applyBorder="1"/>
    <xf numFmtId="0" fontId="43" fillId="0" borderId="0" xfId="2" applyFont="1" applyFill="1" applyAlignment="1">
      <alignment horizontal="left" wrapText="1"/>
    </xf>
    <xf numFmtId="0" fontId="44" fillId="0" borderId="0" xfId="2" applyNumberFormat="1" applyFont="1" applyFill="1" applyBorder="1" applyAlignment="1">
      <alignment wrapText="1"/>
    </xf>
    <xf numFmtId="0" fontId="44" fillId="0" borderId="37" xfId="1" applyNumberFormat="1" applyFont="1" applyFill="1" applyBorder="1" applyAlignment="1">
      <alignment wrapText="1"/>
    </xf>
    <xf numFmtId="0" fontId="44" fillId="0" borderId="37" xfId="1" applyFont="1" applyBorder="1"/>
    <xf numFmtId="0" fontId="43" fillId="0" borderId="0" xfId="2" applyFont="1" applyFill="1" applyAlignment="1">
      <alignment wrapText="1"/>
    </xf>
    <xf numFmtId="0" fontId="44" fillId="0" borderId="37" xfId="1" quotePrefix="1" applyFont="1" applyBorder="1" applyAlignment="1">
      <alignment horizontal="right"/>
    </xf>
    <xf numFmtId="164" fontId="54" fillId="0" borderId="37" xfId="0" applyNumberFormat="1" applyFont="1" applyBorder="1" applyAlignment="1">
      <alignment horizontal="right"/>
    </xf>
    <xf numFmtId="0" fontId="44" fillId="0" borderId="37" xfId="1" quotePrefix="1" applyFont="1" applyBorder="1" applyAlignment="1">
      <alignment horizontal="right" wrapText="1"/>
    </xf>
    <xf numFmtId="0" fontId="44" fillId="0" borderId="0" xfId="2" applyFont="1" applyFill="1" applyBorder="1" applyAlignment="1">
      <alignment wrapText="1"/>
    </xf>
    <xf numFmtId="0" fontId="44" fillId="0" borderId="37" xfId="2" applyFont="1" applyBorder="1" applyAlignment="1">
      <alignment horizontal="right" wrapText="1"/>
    </xf>
    <xf numFmtId="0" fontId="54" fillId="0" borderId="37" xfId="0" applyFont="1" applyBorder="1"/>
    <xf numFmtId="0" fontId="54" fillId="0" borderId="37" xfId="0" applyFont="1" applyFill="1" applyBorder="1"/>
    <xf numFmtId="0" fontId="44" fillId="0" borderId="37" xfId="1" applyFont="1" applyBorder="1" applyAlignment="1">
      <alignment horizontal="right" wrapText="1"/>
    </xf>
    <xf numFmtId="0" fontId="44" fillId="0" borderId="0" xfId="2" applyFont="1" applyFill="1" applyAlignment="1">
      <alignment wrapText="1"/>
    </xf>
    <xf numFmtId="49" fontId="44" fillId="0" borderId="32" xfId="2" applyNumberFormat="1" applyFont="1" applyFill="1" applyBorder="1" applyAlignment="1">
      <alignment horizontal="center" vertical="center" wrapText="1"/>
    </xf>
    <xf numFmtId="0" fontId="44" fillId="0" borderId="0" xfId="2" applyFont="1" applyFill="1" applyBorder="1" applyAlignment="1">
      <alignment horizontal="center" vertical="center" wrapText="1"/>
    </xf>
    <xf numFmtId="0" fontId="43" fillId="0" borderId="0" xfId="2" applyFont="1" applyFill="1" applyBorder="1" applyAlignment="1">
      <alignment wrapText="1"/>
    </xf>
    <xf numFmtId="49" fontId="44" fillId="0" borderId="0" xfId="2" applyNumberFormat="1" applyFont="1" applyFill="1" applyBorder="1" applyAlignment="1">
      <alignment horizontal="right" wrapText="1"/>
    </xf>
    <xf numFmtId="0" fontId="38" fillId="0" borderId="0" xfId="2" applyFont="1" applyFill="1"/>
    <xf numFmtId="0" fontId="44" fillId="0" borderId="53" xfId="2" applyFont="1" applyFill="1" applyBorder="1" applyAlignment="1">
      <alignment horizontal="center" vertical="center" wrapText="1"/>
    </xf>
    <xf numFmtId="0" fontId="44" fillId="0" borderId="48" xfId="2" applyNumberFormat="1" applyFont="1" applyFill="1" applyBorder="1" applyAlignment="1">
      <alignment wrapText="1"/>
    </xf>
    <xf numFmtId="0" fontId="44" fillId="0" borderId="48" xfId="2" applyNumberFormat="1" applyFont="1" applyFill="1" applyBorder="1" applyAlignment="1">
      <alignment horizontal="left" wrapText="1" indent="1"/>
    </xf>
    <xf numFmtId="0" fontId="44" fillId="0" borderId="48" xfId="2" applyFont="1" applyFill="1" applyBorder="1" applyAlignment="1">
      <alignment horizontal="center" vertical="center" wrapText="1"/>
    </xf>
    <xf numFmtId="49" fontId="38" fillId="0" borderId="0" xfId="20" applyNumberFormat="1" applyFont="1" applyFill="1" applyBorder="1" applyAlignment="1">
      <alignment horizontal="left"/>
    </xf>
    <xf numFmtId="0" fontId="43" fillId="0" borderId="0" xfId="0" applyFont="1" applyFill="1" applyAlignment="1"/>
    <xf numFmtId="0" fontId="44" fillId="0" borderId="8" xfId="0" applyFont="1" applyFill="1" applyBorder="1"/>
    <xf numFmtId="0" fontId="44" fillId="0" borderId="8" xfId="0" applyFont="1" applyFill="1" applyBorder="1" applyAlignment="1">
      <alignment horizontal="left" indent="1"/>
    </xf>
    <xf numFmtId="0" fontId="44" fillId="0" borderId="3" xfId="0" applyFont="1" applyFill="1" applyBorder="1" applyAlignment="1">
      <alignment horizontal="right"/>
    </xf>
    <xf numFmtId="0" fontId="44" fillId="0" borderId="8" xfId="0" applyFont="1" applyFill="1" applyBorder="1" applyAlignment="1">
      <alignment horizontal="left" wrapText="1" indent="1"/>
    </xf>
    <xf numFmtId="0" fontId="44" fillId="0" borderId="0" xfId="0" applyFont="1" applyFill="1" applyAlignment="1"/>
    <xf numFmtId="0" fontId="65" fillId="0" borderId="0" xfId="0" applyFont="1" applyFill="1" applyBorder="1" applyAlignment="1" applyProtection="1">
      <alignment wrapText="1"/>
    </xf>
    <xf numFmtId="0" fontId="44" fillId="0" borderId="0" xfId="2" applyNumberFormat="1" applyFont="1" applyFill="1" applyBorder="1" applyAlignment="1"/>
    <xf numFmtId="0" fontId="43" fillId="0" borderId="0" xfId="2" applyFont="1" applyFill="1" applyAlignment="1"/>
    <xf numFmtId="0" fontId="44" fillId="0" borderId="0" xfId="2" applyNumberFormat="1" applyFont="1" applyFill="1" applyBorder="1" applyAlignment="1">
      <alignment horizontal="left" indent="1"/>
    </xf>
    <xf numFmtId="0" fontId="43" fillId="0" borderId="0" xfId="2" applyFont="1" applyFill="1" applyAlignment="1">
      <alignment horizontal="left" indent="1"/>
    </xf>
    <xf numFmtId="0" fontId="44" fillId="0" borderId="0" xfId="2" applyNumberFormat="1" applyFont="1" applyFill="1" applyBorder="1" applyAlignment="1">
      <alignment horizontal="left" indent="2"/>
    </xf>
    <xf numFmtId="0" fontId="43" fillId="0" borderId="0" xfId="2" applyFont="1" applyFill="1" applyAlignment="1">
      <alignment horizontal="left" indent="2"/>
    </xf>
    <xf numFmtId="0" fontId="44" fillId="0" borderId="54" xfId="2" applyFont="1" applyFill="1" applyBorder="1" applyAlignment="1">
      <alignment horizontal="center" vertical="center" wrapText="1"/>
    </xf>
    <xf numFmtId="0" fontId="43" fillId="0" borderId="47" xfId="2" applyFont="1" applyFill="1" applyBorder="1" applyAlignment="1">
      <alignment wrapText="1"/>
    </xf>
    <xf numFmtId="0" fontId="43" fillId="0" borderId="47" xfId="2" applyFont="1" applyFill="1" applyBorder="1" applyAlignment="1">
      <alignment horizontal="left" wrapText="1" indent="1"/>
    </xf>
    <xf numFmtId="0" fontId="44" fillId="0" borderId="47" xfId="2" applyFont="1" applyFill="1" applyBorder="1" applyAlignment="1">
      <alignment horizontal="center" vertical="center" wrapText="1"/>
    </xf>
    <xf numFmtId="49" fontId="44" fillId="0" borderId="45" xfId="0" applyNumberFormat="1" applyFont="1" applyFill="1" applyBorder="1" applyAlignment="1">
      <alignment horizontal="center" vertical="center"/>
    </xf>
    <xf numFmtId="49" fontId="44" fillId="0" borderId="40" xfId="0" applyNumberFormat="1" applyFont="1" applyFill="1" applyBorder="1" applyAlignment="1">
      <alignment horizontal="center" vertical="center"/>
    </xf>
    <xf numFmtId="49" fontId="43" fillId="0" borderId="52" xfId="0" applyNumberFormat="1" applyFont="1" applyFill="1" applyBorder="1" applyAlignment="1">
      <alignment horizontal="center" vertical="center"/>
    </xf>
    <xf numFmtId="49" fontId="57" fillId="0" borderId="0" xfId="0" applyNumberFormat="1" applyFont="1" applyFill="1" applyBorder="1"/>
    <xf numFmtId="49" fontId="72" fillId="0" borderId="0" xfId="0" applyNumberFormat="1" applyFont="1" applyFill="1" applyBorder="1"/>
    <xf numFmtId="49" fontId="43" fillId="0" borderId="0" xfId="0" applyNumberFormat="1" applyFont="1" applyFill="1" applyBorder="1"/>
    <xf numFmtId="49" fontId="44" fillId="0" borderId="0" xfId="0" applyNumberFormat="1" applyFont="1" applyFill="1" applyBorder="1" applyAlignment="1">
      <alignment horizontal="left" indent="2"/>
    </xf>
    <xf numFmtId="49" fontId="43" fillId="0" borderId="0" xfId="0" applyNumberFormat="1" applyFont="1" applyFill="1" applyBorder="1" applyAlignment="1">
      <alignment horizontal="left" indent="2"/>
    </xf>
    <xf numFmtId="0" fontId="44" fillId="0" borderId="37" xfId="0" applyFont="1" applyFill="1" applyBorder="1"/>
    <xf numFmtId="49" fontId="44" fillId="0" borderId="0" xfId="0" applyNumberFormat="1" applyFont="1" applyFill="1" applyBorder="1" applyAlignment="1">
      <alignment horizontal="left" indent="3"/>
    </xf>
    <xf numFmtId="49" fontId="43" fillId="0" borderId="0" xfId="0" applyNumberFormat="1" applyFont="1" applyFill="1" applyBorder="1" applyAlignment="1">
      <alignment horizontal="left" indent="3"/>
    </xf>
    <xf numFmtId="0" fontId="44" fillId="0" borderId="37" xfId="0" applyFont="1" applyFill="1" applyBorder="1" applyAlignment="1">
      <alignment horizontal="right"/>
    </xf>
    <xf numFmtId="49" fontId="57" fillId="0" borderId="0" xfId="0" applyNumberFormat="1" applyFont="1" applyFill="1" applyBorder="1" applyAlignment="1">
      <alignment horizontal="left" indent="1"/>
    </xf>
    <xf numFmtId="49" fontId="72" fillId="0" borderId="0" xfId="0" applyNumberFormat="1" applyFont="1" applyFill="1" applyBorder="1" applyAlignment="1">
      <alignment horizontal="left" indent="1"/>
    </xf>
    <xf numFmtId="2" fontId="66" fillId="0" borderId="0" xfId="0" applyNumberFormat="1" applyFont="1" applyFill="1" applyBorder="1" applyAlignment="1">
      <alignment horizontal="left"/>
    </xf>
    <xf numFmtId="2" fontId="67" fillId="0" borderId="0" xfId="0" applyNumberFormat="1" applyFont="1" applyFill="1" applyBorder="1" applyAlignment="1">
      <alignment horizontal="left"/>
    </xf>
    <xf numFmtId="0" fontId="44" fillId="0" borderId="0" xfId="1" applyNumberFormat="1" applyFont="1" applyFill="1" applyBorder="1" applyAlignment="1">
      <alignment wrapText="1"/>
    </xf>
    <xf numFmtId="0" fontId="43" fillId="0" borderId="0" xfId="1" applyFont="1" applyFill="1" applyAlignment="1">
      <alignment wrapText="1"/>
    </xf>
    <xf numFmtId="0" fontId="44" fillId="0" borderId="0" xfId="1" applyNumberFormat="1" applyFont="1" applyFill="1" applyBorder="1" applyAlignment="1">
      <alignment horizontal="left" wrapText="1"/>
    </xf>
    <xf numFmtId="0" fontId="44" fillId="0" borderId="37" xfId="1" applyFont="1" applyFill="1" applyBorder="1" applyAlignment="1">
      <alignment horizontal="right" wrapText="1"/>
    </xf>
    <xf numFmtId="0" fontId="44" fillId="0" borderId="0" xfId="1" applyNumberFormat="1" applyFont="1" applyFill="1" applyBorder="1" applyAlignment="1">
      <alignment horizontal="left" wrapText="1" indent="1"/>
    </xf>
    <xf numFmtId="0" fontId="43" fillId="0" borderId="0" xfId="1" applyFont="1" applyFill="1" applyAlignment="1">
      <alignment horizontal="left" wrapText="1" indent="1"/>
    </xf>
    <xf numFmtId="0" fontId="44" fillId="0" borderId="0" xfId="1" applyFont="1" applyFill="1" applyBorder="1" applyAlignment="1">
      <alignment wrapText="1"/>
    </xf>
    <xf numFmtId="0" fontId="44" fillId="0" borderId="0" xfId="1" applyNumberFormat="1" applyFont="1" applyFill="1" applyBorder="1" applyAlignment="1">
      <alignment horizontal="left" wrapText="1" indent="2"/>
    </xf>
    <xf numFmtId="0" fontId="43" fillId="0" borderId="0" xfId="1" applyFont="1" applyFill="1" applyAlignment="1">
      <alignment horizontal="left" wrapText="1" indent="2"/>
    </xf>
    <xf numFmtId="0" fontId="66" fillId="0" borderId="0" xfId="1" applyFont="1" applyAlignment="1">
      <alignment horizontal="left"/>
    </xf>
    <xf numFmtId="0" fontId="67" fillId="0" borderId="0" xfId="1" applyFont="1" applyAlignment="1"/>
    <xf numFmtId="0" fontId="13" fillId="0" borderId="0" xfId="2" applyFont="1" applyFill="1"/>
    <xf numFmtId="0" fontId="67" fillId="0" borderId="0" xfId="2" applyFont="1" applyFill="1"/>
    <xf numFmtId="0" fontId="57" fillId="0" borderId="0" xfId="2" applyNumberFormat="1" applyFont="1" applyFill="1" applyBorder="1" applyAlignment="1">
      <alignment wrapText="1"/>
    </xf>
    <xf numFmtId="0" fontId="72" fillId="0" borderId="0" xfId="2" applyFont="1" applyFill="1" applyBorder="1" applyAlignment="1">
      <alignment wrapText="1"/>
    </xf>
    <xf numFmtId="0" fontId="44" fillId="0" borderId="37" xfId="2" applyFont="1" applyFill="1" applyBorder="1" applyAlignment="1">
      <alignment horizontal="right" wrapText="1"/>
    </xf>
    <xf numFmtId="0" fontId="44" fillId="0" borderId="37" xfId="2" applyFont="1" applyFill="1" applyBorder="1" applyAlignment="1">
      <alignment horizontal="right"/>
    </xf>
    <xf numFmtId="0" fontId="54" fillId="0" borderId="37" xfId="0" quotePrefix="1" applyFont="1" applyBorder="1" applyAlignment="1">
      <alignment horizontal="right"/>
    </xf>
    <xf numFmtId="0" fontId="40" fillId="0" borderId="0" xfId="2" applyFont="1" applyFill="1" applyAlignment="1">
      <alignment horizontal="left" indent="6"/>
    </xf>
    <xf numFmtId="17" fontId="44" fillId="0" borderId="0" xfId="2" quotePrefix="1" applyNumberFormat="1" applyFont="1" applyFill="1" applyBorder="1" applyAlignment="1">
      <alignment wrapText="1"/>
    </xf>
    <xf numFmtId="164" fontId="44" fillId="0" borderId="3" xfId="2" applyNumberFormat="1" applyFont="1" applyBorder="1" applyAlignment="1">
      <alignment horizontal="right" wrapText="1"/>
    </xf>
    <xf numFmtId="0" fontId="44" fillId="0" borderId="0" xfId="2" quotePrefix="1" applyNumberFormat="1" applyFont="1" applyFill="1" applyBorder="1" applyAlignment="1">
      <alignment wrapText="1"/>
    </xf>
    <xf numFmtId="164" fontId="44" fillId="0" borderId="3" xfId="2" quotePrefix="1" applyNumberFormat="1" applyFont="1" applyBorder="1" applyAlignment="1">
      <alignment horizontal="right" wrapText="1"/>
    </xf>
    <xf numFmtId="0" fontId="44" fillId="0" borderId="0" xfId="2" applyFont="1" applyFill="1" applyAlignment="1">
      <alignment horizontal="justify"/>
    </xf>
    <xf numFmtId="0" fontId="44" fillId="0" borderId="3" xfId="2" applyFont="1" applyBorder="1"/>
    <xf numFmtId="0" fontId="44" fillId="0" borderId="3" xfId="2" quotePrefix="1" applyFont="1" applyBorder="1"/>
    <xf numFmtId="0" fontId="44" fillId="0" borderId="0" xfId="2" applyFont="1" applyBorder="1"/>
    <xf numFmtId="0" fontId="44" fillId="0" borderId="0" xfId="2" quotePrefix="1" applyFont="1" applyBorder="1"/>
    <xf numFmtId="164" fontId="44" fillId="0" borderId="0" xfId="2" quotePrefix="1" applyNumberFormat="1" applyFont="1" applyBorder="1" applyAlignment="1">
      <alignment horizontal="right" wrapText="1"/>
    </xf>
    <xf numFmtId="0" fontId="40" fillId="0" borderId="0" xfId="2" applyFont="1" applyAlignment="1">
      <alignment horizontal="left" indent="6"/>
    </xf>
    <xf numFmtId="0" fontId="38" fillId="0" borderId="0" xfId="2" applyFont="1" applyAlignment="1">
      <alignment horizontal="left"/>
    </xf>
    <xf numFmtId="0" fontId="43" fillId="0" borderId="33" xfId="2" applyFont="1" applyFill="1" applyBorder="1" applyAlignment="1">
      <alignment horizontal="center" vertical="center"/>
    </xf>
    <xf numFmtId="0" fontId="44" fillId="0" borderId="3" xfId="2" applyFont="1" applyFill="1" applyBorder="1" applyAlignment="1">
      <alignment horizontal="right"/>
    </xf>
    <xf numFmtId="164" fontId="44" fillId="0" borderId="3" xfId="2" applyNumberFormat="1" applyFont="1" applyFill="1" applyBorder="1" applyAlignment="1">
      <alignment horizontal="right"/>
    </xf>
    <xf numFmtId="0" fontId="66" fillId="0" borderId="0" xfId="2" applyFont="1"/>
    <xf numFmtId="0" fontId="67" fillId="0" borderId="0" xfId="2" applyFont="1"/>
    <xf numFmtId="0" fontId="18" fillId="0" borderId="55" xfId="2" applyFont="1" applyBorder="1" applyAlignment="1">
      <alignment horizontal="left" wrapText="1" indent="6"/>
    </xf>
    <xf numFmtId="0" fontId="40" fillId="0" borderId="55" xfId="2" applyFont="1" applyBorder="1" applyAlignment="1">
      <alignment horizontal="left" indent="6"/>
    </xf>
    <xf numFmtId="0" fontId="66" fillId="0" borderId="0" xfId="2" applyFont="1" applyAlignment="1">
      <alignment horizontal="justify"/>
    </xf>
    <xf numFmtId="0" fontId="67" fillId="0" borderId="0" xfId="2" applyFont="1" applyAlignment="1">
      <alignment wrapText="1"/>
    </xf>
    <xf numFmtId="0" fontId="38" fillId="0" borderId="0" xfId="2" applyFont="1" applyFill="1" applyBorder="1" applyAlignment="1"/>
    <xf numFmtId="49" fontId="57" fillId="0" borderId="0" xfId="2" applyNumberFormat="1" applyFont="1" applyFill="1" applyBorder="1" applyAlignment="1">
      <alignment horizontal="right" wrapText="1"/>
    </xf>
    <xf numFmtId="0" fontId="57" fillId="0" borderId="0" xfId="2" applyFont="1" applyFill="1" applyBorder="1" applyAlignment="1">
      <alignment horizontal="right"/>
    </xf>
    <xf numFmtId="0" fontId="54" fillId="0" borderId="0" xfId="0" applyFont="1" applyFill="1" applyBorder="1"/>
    <xf numFmtId="0" fontId="57" fillId="0" borderId="0" xfId="2" quotePrefix="1" applyFont="1" applyFill="1" applyBorder="1" applyAlignment="1">
      <alignment horizontal="right"/>
    </xf>
    <xf numFmtId="0" fontId="44" fillId="0" borderId="0" xfId="2" applyFont="1" applyFill="1"/>
    <xf numFmtId="0" fontId="43" fillId="0" borderId="0" xfId="2" applyFont="1" applyFill="1"/>
    <xf numFmtId="0" fontId="40" fillId="0" borderId="0" xfId="2" applyFont="1" applyFill="1" applyBorder="1" applyAlignment="1">
      <alignment horizontal="left" indent="6"/>
    </xf>
    <xf numFmtId="0" fontId="44" fillId="0" borderId="0" xfId="0" applyFont="1" applyFill="1" applyBorder="1" applyAlignment="1">
      <alignment horizontal="center" vertical="center" wrapText="1"/>
    </xf>
    <xf numFmtId="164" fontId="44" fillId="0" borderId="3" xfId="0" applyNumberFormat="1" applyFont="1" applyBorder="1" applyAlignment="1">
      <alignment horizontal="right" wrapText="1"/>
    </xf>
    <xf numFmtId="0" fontId="44" fillId="0" borderId="3" xfId="0" applyFont="1" applyBorder="1" applyAlignment="1">
      <alignment horizontal="right" wrapText="1"/>
    </xf>
    <xf numFmtId="0" fontId="43" fillId="0" borderId="0" xfId="0" applyFont="1" applyFill="1" applyBorder="1"/>
    <xf numFmtId="49" fontId="57" fillId="0" borderId="0" xfId="0" applyNumberFormat="1" applyFont="1" applyFill="1" applyBorder="1" applyAlignment="1">
      <alignment horizontal="right"/>
    </xf>
    <xf numFmtId="0" fontId="69" fillId="0" borderId="0" xfId="0" applyFont="1" applyAlignment="1"/>
    <xf numFmtId="0" fontId="67" fillId="0" borderId="0" xfId="17" applyFont="1" applyFill="1" applyAlignment="1">
      <alignment horizontal="left"/>
    </xf>
    <xf numFmtId="0" fontId="44" fillId="0" borderId="50" xfId="0" applyFont="1" applyFill="1" applyBorder="1" applyAlignment="1">
      <alignment horizontal="center" vertical="center" wrapText="1"/>
    </xf>
    <xf numFmtId="0" fontId="44" fillId="0" borderId="52" xfId="0" applyFont="1" applyFill="1" applyBorder="1" applyAlignment="1">
      <alignment horizontal="center" vertical="center" wrapText="1"/>
    </xf>
    <xf numFmtId="0" fontId="44" fillId="0" borderId="52" xfId="0" applyFont="1" applyFill="1" applyBorder="1"/>
    <xf numFmtId="49" fontId="44" fillId="0" borderId="6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wrapText="1"/>
    </xf>
    <xf numFmtId="0" fontId="43" fillId="0" borderId="0" xfId="0" applyFont="1" applyFill="1" applyBorder="1" applyAlignment="1">
      <alignment horizontal="left"/>
    </xf>
    <xf numFmtId="0" fontId="67" fillId="0" borderId="0" xfId="16" applyFont="1" applyFill="1" applyAlignment="1">
      <alignment horizontal="left"/>
    </xf>
    <xf numFmtId="0" fontId="44" fillId="0" borderId="52" xfId="0" applyFont="1" applyFill="1" applyBorder="1" applyAlignment="1">
      <alignment horizontal="center" vertical="center" wrapText="1"/>
    </xf>
    <xf numFmtId="0" fontId="44" fillId="0" borderId="53" xfId="0" applyFont="1" applyFill="1" applyBorder="1"/>
    <xf numFmtId="0" fontId="44" fillId="0" borderId="53" xfId="0" applyFont="1" applyFill="1" applyBorder="1" applyAlignment="1">
      <alignment horizontal="center" vertical="center"/>
    </xf>
    <xf numFmtId="0" fontId="44" fillId="0" borderId="50" xfId="0" applyFont="1" applyFill="1" applyBorder="1" applyAlignment="1">
      <alignment horizontal="center" vertical="center"/>
    </xf>
    <xf numFmtId="0" fontId="43" fillId="0" borderId="52" xfId="0" applyFont="1" applyFill="1" applyBorder="1" applyAlignment="1">
      <alignment horizontal="center" vertical="center"/>
    </xf>
    <xf numFmtId="0" fontId="43" fillId="0" borderId="52" xfId="0" applyFont="1" applyFill="1" applyBorder="1"/>
    <xf numFmtId="0" fontId="44" fillId="0" borderId="8" xfId="0" applyFont="1" applyFill="1" applyBorder="1" applyAlignment="1">
      <alignment horizontal="left" indent="2"/>
    </xf>
    <xf numFmtId="0" fontId="43" fillId="0" borderId="0" xfId="0" applyFont="1" applyFill="1" applyBorder="1" applyAlignment="1">
      <alignment horizontal="left" indent="2"/>
    </xf>
    <xf numFmtId="0" fontId="67" fillId="0" borderId="0" xfId="17" applyFont="1" applyFill="1" applyAlignment="1"/>
    <xf numFmtId="0" fontId="72" fillId="0" borderId="0" xfId="2" applyFont="1" applyFill="1" applyBorder="1" applyAlignment="1"/>
    <xf numFmtId="0" fontId="43" fillId="0" borderId="0" xfId="2" applyFont="1" applyFill="1" applyBorder="1" applyAlignment="1"/>
    <xf numFmtId="0" fontId="54" fillId="0" borderId="37" xfId="0" applyFont="1" applyBorder="1" applyAlignment="1">
      <alignment wrapText="1"/>
    </xf>
    <xf numFmtId="0" fontId="66" fillId="0" borderId="0" xfId="2" applyNumberFormat="1" applyFont="1" applyFill="1" applyBorder="1" applyAlignment="1">
      <alignment wrapText="1"/>
    </xf>
    <xf numFmtId="0" fontId="67" fillId="0" borderId="0" xfId="2" applyFont="1" applyFill="1" applyBorder="1" applyAlignment="1">
      <alignment wrapText="1"/>
    </xf>
    <xf numFmtId="0" fontId="44" fillId="0" borderId="32" xfId="2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67" fillId="0" borderId="0" xfId="2" applyFont="1" applyFill="1"/>
    <xf numFmtId="0" fontId="14" fillId="0" borderId="0" xfId="0" applyFont="1" applyFill="1"/>
    <xf numFmtId="0" fontId="43" fillId="0" borderId="54" xfId="2" applyFont="1" applyFill="1" applyBorder="1" applyAlignment="1">
      <alignment horizontal="center" vertical="center"/>
    </xf>
    <xf numFmtId="0" fontId="43" fillId="0" borderId="47" xfId="2" applyFont="1" applyFill="1" applyBorder="1" applyAlignment="1">
      <alignment horizontal="left" indent="3"/>
    </xf>
    <xf numFmtId="0" fontId="43" fillId="0" borderId="44" xfId="2" applyFont="1" applyFill="1" applyBorder="1" applyAlignment="1">
      <alignment horizontal="left" vertical="top" indent="3"/>
    </xf>
    <xf numFmtId="0" fontId="56" fillId="0" borderId="37" xfId="0" applyFont="1" applyBorder="1"/>
    <xf numFmtId="0" fontId="64" fillId="0" borderId="37" xfId="0" applyNumberFormat="1" applyFont="1" applyFill="1" applyBorder="1" applyAlignment="1" applyProtection="1">
      <alignment horizontal="right" wrapText="1"/>
    </xf>
    <xf numFmtId="0" fontId="65" fillId="0" borderId="37" xfId="0" applyNumberFormat="1" applyFont="1" applyFill="1" applyBorder="1" applyAlignment="1" applyProtection="1">
      <alignment horizontal="right" wrapText="1"/>
    </xf>
    <xf numFmtId="0" fontId="66" fillId="0" borderId="0" xfId="2" applyFont="1" applyFill="1"/>
    <xf numFmtId="0" fontId="44" fillId="0" borderId="0" xfId="2" applyNumberFormat="1" applyFont="1" applyFill="1" applyBorder="1" applyAlignment="1">
      <alignment horizontal="left" wrapText="1" indent="2"/>
    </xf>
    <xf numFmtId="0" fontId="44" fillId="0" borderId="0" xfId="2" applyNumberFormat="1" applyFont="1" applyFill="1" applyBorder="1" applyAlignment="1">
      <alignment horizontal="left" wrapText="1" indent="1"/>
    </xf>
    <xf numFmtId="0" fontId="43" fillId="0" borderId="0" xfId="2" applyFont="1" applyFill="1" applyBorder="1" applyAlignment="1">
      <alignment horizontal="left" wrapText="1" indent="2"/>
    </xf>
    <xf numFmtId="0" fontId="43" fillId="0" borderId="0" xfId="2" applyFont="1" applyFill="1" applyBorder="1" applyAlignment="1">
      <alignment horizontal="left" wrapText="1" indent="1"/>
    </xf>
    <xf numFmtId="0" fontId="43" fillId="0" borderId="0" xfId="2" applyFont="1" applyFill="1" applyBorder="1" applyAlignment="1">
      <alignment horizontal="center" vertical="center" wrapText="1"/>
    </xf>
    <xf numFmtId="0" fontId="43" fillId="0" borderId="0" xfId="2" applyFont="1" applyFill="1" applyBorder="1" applyAlignment="1">
      <alignment horizontal="left" wrapText="1"/>
    </xf>
    <xf numFmtId="0" fontId="38" fillId="0" borderId="0" xfId="0" applyFont="1" applyFill="1" applyAlignment="1">
      <alignment horizontal="left"/>
    </xf>
    <xf numFmtId="0" fontId="40" fillId="0" borderId="0" xfId="0" applyFont="1" applyFill="1" applyAlignment="1">
      <alignment horizontal="left" indent="6"/>
    </xf>
    <xf numFmtId="0" fontId="57" fillId="0" borderId="0" xfId="0" applyNumberFormat="1" applyFont="1" applyFill="1" applyBorder="1" applyAlignment="1">
      <alignment wrapText="1"/>
    </xf>
    <xf numFmtId="0" fontId="72" fillId="0" borderId="0" xfId="0" applyFont="1" applyFill="1" applyBorder="1"/>
    <xf numFmtId="0" fontId="43" fillId="0" borderId="0" xfId="0" applyFont="1" applyFill="1" applyBorder="1" applyAlignment="1">
      <alignment horizontal="center" vertical="center"/>
    </xf>
    <xf numFmtId="0" fontId="44" fillId="0" borderId="0" xfId="0" applyNumberFormat="1" applyFont="1" applyFill="1" applyBorder="1" applyAlignment="1">
      <alignment wrapText="1"/>
    </xf>
    <xf numFmtId="0" fontId="44" fillId="0" borderId="0" xfId="0" applyNumberFormat="1" applyFont="1" applyFill="1" applyBorder="1" applyAlignment="1">
      <alignment horizontal="left" wrapText="1" indent="1"/>
    </xf>
    <xf numFmtId="0" fontId="44" fillId="0" borderId="0" xfId="0" applyNumberFormat="1" applyFont="1" applyFill="1" applyBorder="1" applyAlignment="1">
      <alignment horizontal="left" indent="1"/>
    </xf>
    <xf numFmtId="0" fontId="43" fillId="0" borderId="0" xfId="0" applyFont="1" applyFill="1" applyBorder="1" applyAlignment="1"/>
    <xf numFmtId="0" fontId="44" fillId="0" borderId="0" xfId="0" applyNumberFormat="1" applyFont="1" applyFill="1" applyBorder="1" applyAlignment="1"/>
    <xf numFmtId="0" fontId="66" fillId="0" borderId="0" xfId="0" applyFont="1" applyFill="1" applyAlignment="1">
      <alignment horizontal="justify"/>
    </xf>
    <xf numFmtId="0" fontId="67" fillId="0" borderId="0" xfId="0" applyFont="1" applyFill="1"/>
    <xf numFmtId="0" fontId="66" fillId="0" borderId="0" xfId="0" applyFont="1" applyFill="1" applyAlignment="1"/>
    <xf numFmtId="0" fontId="43" fillId="0" borderId="0" xfId="2" applyFont="1" applyFill="1" applyBorder="1" applyAlignment="1">
      <alignment horizontal="center" vertical="center"/>
    </xf>
    <xf numFmtId="0" fontId="65" fillId="0" borderId="37" xfId="0" applyFont="1" applyFill="1" applyBorder="1" applyAlignment="1" applyProtection="1">
      <alignment horizontal="right" wrapText="1"/>
    </xf>
    <xf numFmtId="0" fontId="66" fillId="0" borderId="0" xfId="2" applyFont="1" applyFill="1" applyAlignment="1">
      <alignment horizontal="left"/>
    </xf>
    <xf numFmtId="0" fontId="38" fillId="0" borderId="0" xfId="2" applyFont="1" applyFill="1" applyAlignment="1"/>
    <xf numFmtId="0" fontId="44" fillId="0" borderId="0" xfId="2" applyFont="1" applyFill="1" applyBorder="1" applyAlignment="1">
      <alignment horizontal="center" vertical="center"/>
    </xf>
    <xf numFmtId="0" fontId="54" fillId="0" borderId="37" xfId="0" applyFont="1" applyBorder="1" applyAlignment="1">
      <alignment horizontal="right"/>
    </xf>
    <xf numFmtId="0" fontId="18" fillId="0" borderId="0" xfId="2" applyNumberFormat="1" applyFont="1" applyFill="1" applyBorder="1" applyAlignment="1">
      <alignment horizontal="left" vertical="justify"/>
    </xf>
    <xf numFmtId="0" fontId="66" fillId="0" borderId="0" xfId="2" applyFont="1" applyFill="1" applyAlignment="1"/>
    <xf numFmtId="49" fontId="40" fillId="0" borderId="11" xfId="22" applyNumberFormat="1" applyFont="1" applyFill="1" applyBorder="1" applyAlignment="1">
      <alignment horizontal="left" indent="6"/>
    </xf>
    <xf numFmtId="0" fontId="66" fillId="0" borderId="0" xfId="16" applyFont="1" applyFill="1" applyAlignment="1">
      <alignment horizontal="left"/>
    </xf>
    <xf numFmtId="49" fontId="44" fillId="0" borderId="52" xfId="0" applyNumberFormat="1" applyFont="1" applyFill="1" applyBorder="1"/>
    <xf numFmtId="49" fontId="44" fillId="0" borderId="52" xfId="0" applyNumberFormat="1" applyFont="1" applyFill="1" applyBorder="1" applyAlignment="1">
      <alignment horizontal="right"/>
    </xf>
    <xf numFmtId="0" fontId="66" fillId="0" borderId="0" xfId="17" applyFont="1" applyFill="1" applyAlignment="1"/>
    <xf numFmtId="49" fontId="44" fillId="0" borderId="8" xfId="0" applyNumberFormat="1" applyFont="1" applyFill="1" applyBorder="1"/>
    <xf numFmtId="49" fontId="44" fillId="0" borderId="8" xfId="0" applyNumberFormat="1" applyFont="1" applyFill="1" applyBorder="1" applyAlignment="1">
      <alignment horizontal="left" indent="1"/>
    </xf>
    <xf numFmtId="164" fontId="44" fillId="0" borderId="3" xfId="0" applyNumberFormat="1" applyFont="1" applyFill="1" applyBorder="1" applyAlignment="1">
      <alignment horizontal="right"/>
    </xf>
    <xf numFmtId="49" fontId="67" fillId="0" borderId="0" xfId="0" applyNumberFormat="1" applyFont="1" applyFill="1" applyBorder="1" applyAlignment="1"/>
    <xf numFmtId="49" fontId="40" fillId="0" borderId="0" xfId="22" applyNumberFormat="1" applyFont="1" applyFill="1" applyBorder="1" applyAlignment="1">
      <alignment horizontal="left" indent="6"/>
    </xf>
    <xf numFmtId="49" fontId="44" fillId="0" borderId="53" xfId="0" applyNumberFormat="1" applyFont="1" applyFill="1" applyBorder="1" applyAlignment="1">
      <alignment horizontal="center" vertical="center"/>
    </xf>
    <xf numFmtId="49" fontId="44" fillId="0" borderId="50" xfId="0" applyNumberFormat="1" applyFont="1" applyFill="1" applyBorder="1" applyAlignment="1">
      <alignment horizontal="center" vertical="center"/>
    </xf>
    <xf numFmtId="164" fontId="65" fillId="0" borderId="0" xfId="0" applyNumberFormat="1" applyFont="1" applyFill="1" applyBorder="1" applyAlignment="1" applyProtection="1">
      <alignment horizontal="right" vertical="top" wrapText="1"/>
    </xf>
    <xf numFmtId="0" fontId="65" fillId="0" borderId="0" xfId="0" applyNumberFormat="1" applyFont="1" applyFill="1" applyBorder="1" applyAlignment="1" applyProtection="1">
      <alignment horizontal="right" vertical="top" wrapText="1"/>
    </xf>
    <xf numFmtId="0" fontId="37" fillId="0" borderId="0" xfId="1" applyFont="1" applyFill="1"/>
    <xf numFmtId="0" fontId="40" fillId="0" borderId="0" xfId="1" applyFont="1" applyFill="1" applyAlignment="1">
      <alignment horizontal="left" indent="5"/>
    </xf>
    <xf numFmtId="0" fontId="44" fillId="0" borderId="32" xfId="1" applyFont="1" applyFill="1" applyBorder="1" applyAlignment="1">
      <alignment horizontal="center" vertical="center" wrapText="1"/>
    </xf>
    <xf numFmtId="0" fontId="72" fillId="0" borderId="0" xfId="1" applyFont="1" applyFill="1" applyBorder="1" applyAlignment="1">
      <alignment wrapText="1"/>
    </xf>
    <xf numFmtId="0" fontId="43" fillId="0" borderId="0" xfId="1" applyFont="1" applyFill="1" applyBorder="1" applyAlignment="1">
      <alignment wrapText="1"/>
    </xf>
    <xf numFmtId="0" fontId="43" fillId="0" borderId="0" xfId="1" applyFont="1" applyFill="1" applyBorder="1" applyAlignment="1">
      <alignment horizontal="left" wrapText="1" indent="1"/>
    </xf>
    <xf numFmtId="0" fontId="57" fillId="0" borderId="0" xfId="1" applyNumberFormat="1" applyFont="1" applyFill="1" applyBorder="1" applyAlignment="1">
      <alignment wrapText="1"/>
    </xf>
    <xf numFmtId="0" fontId="37" fillId="0" borderId="0" xfId="1" applyFont="1" applyFill="1" applyAlignment="1">
      <alignment horizontal="left"/>
    </xf>
    <xf numFmtId="0" fontId="40" fillId="0" borderId="0" xfId="1" applyFont="1" applyFill="1" applyAlignment="1">
      <alignment horizontal="left" indent="6"/>
    </xf>
    <xf numFmtId="0" fontId="38" fillId="0" borderId="0" xfId="1" applyFont="1" applyFill="1" applyAlignment="1">
      <alignment horizontal="left"/>
    </xf>
    <xf numFmtId="0" fontId="38" fillId="0" borderId="0" xfId="1" applyFont="1" applyFill="1"/>
    <xf numFmtId="0" fontId="64" fillId="0" borderId="37" xfId="0" applyFont="1" applyFill="1" applyBorder="1" applyAlignment="1" applyProtection="1">
      <alignment horizontal="right" wrapText="1"/>
    </xf>
    <xf numFmtId="0" fontId="65" fillId="0" borderId="37" xfId="0" applyNumberFormat="1" applyFont="1" applyFill="1" applyBorder="1" applyAlignment="1" applyProtection="1">
      <alignment horizontal="right" vertical="top" wrapText="1"/>
    </xf>
    <xf numFmtId="0" fontId="65" fillId="0" borderId="37" xfId="0" applyFont="1" applyFill="1" applyBorder="1" applyAlignment="1" applyProtection="1">
      <alignment horizontal="right" vertical="top" wrapText="1"/>
    </xf>
    <xf numFmtId="0" fontId="37" fillId="0" borderId="0" xfId="1" applyFont="1" applyFill="1" applyAlignment="1"/>
    <xf numFmtId="0" fontId="72" fillId="0" borderId="0" xfId="1" applyFont="1" applyFill="1" applyBorder="1" applyAlignment="1">
      <alignment horizontal="left" wrapText="1"/>
    </xf>
    <xf numFmtId="0" fontId="43" fillId="0" borderId="0" xfId="1" applyFont="1" applyFill="1" applyBorder="1" applyAlignment="1">
      <alignment horizontal="left"/>
    </xf>
    <xf numFmtId="0" fontId="43" fillId="0" borderId="0" xfId="1" applyFont="1" applyFill="1" applyBorder="1" applyAlignment="1"/>
    <xf numFmtId="0" fontId="44" fillId="0" borderId="31" xfId="1" applyFont="1" applyFill="1" applyBorder="1" applyAlignment="1">
      <alignment horizontal="center" vertical="center" wrapText="1"/>
    </xf>
    <xf numFmtId="0" fontId="43" fillId="0" borderId="33" xfId="1" applyFont="1" applyFill="1" applyBorder="1" applyAlignment="1">
      <alignment horizontal="center" vertical="center" wrapText="1"/>
    </xf>
    <xf numFmtId="0" fontId="57" fillId="0" borderId="40" xfId="2" applyFont="1" applyFill="1" applyBorder="1" applyAlignment="1">
      <alignment horizontal="right" wrapText="1"/>
    </xf>
    <xf numFmtId="0" fontId="40" fillId="0" borderId="0" xfId="1" applyFont="1" applyFill="1" applyBorder="1" applyAlignment="1">
      <alignment horizontal="left" indent="5"/>
    </xf>
    <xf numFmtId="0" fontId="43" fillId="0" borderId="0" xfId="1" applyFont="1" applyFill="1" applyBorder="1" applyAlignment="1">
      <alignment horizontal="left" wrapText="1"/>
    </xf>
    <xf numFmtId="0" fontId="66" fillId="0" borderId="0" xfId="1" applyFont="1" applyFill="1" applyAlignment="1"/>
    <xf numFmtId="0" fontId="67" fillId="0" borderId="0" xfId="1" applyFont="1" applyFill="1"/>
    <xf numFmtId="0" fontId="57" fillId="0" borderId="0" xfId="1" applyNumberFormat="1" applyFont="1" applyFill="1" applyBorder="1" applyAlignment="1">
      <alignment horizontal="left" wrapText="1"/>
    </xf>
    <xf numFmtId="0" fontId="44" fillId="0" borderId="0" xfId="1" applyNumberFormat="1" applyFont="1" applyFill="1" applyBorder="1" applyAlignment="1">
      <alignment horizontal="left" vertical="top" wrapText="1" indent="1"/>
    </xf>
    <xf numFmtId="0" fontId="43" fillId="0" borderId="0" xfId="1" applyFont="1" applyFill="1" applyBorder="1" applyAlignment="1">
      <alignment horizontal="left" vertical="top" wrapText="1" indent="1"/>
    </xf>
    <xf numFmtId="0" fontId="44" fillId="0" borderId="0" xfId="1" applyNumberFormat="1" applyFont="1" applyFill="1" applyBorder="1" applyAlignment="1">
      <alignment horizontal="left" vertical="top" wrapText="1"/>
    </xf>
    <xf numFmtId="0" fontId="38" fillId="0" borderId="0" xfId="1" applyFont="1" applyFill="1" applyAlignment="1"/>
    <xf numFmtId="0" fontId="43" fillId="0" borderId="33" xfId="1" applyFont="1" applyFill="1" applyBorder="1" applyAlignment="1">
      <alignment horizontal="center" vertical="center"/>
    </xf>
    <xf numFmtId="0" fontId="72" fillId="0" borderId="0" xfId="1" applyFont="1" applyFill="1" applyBorder="1" applyAlignment="1">
      <alignment vertical="top" wrapText="1"/>
    </xf>
    <xf numFmtId="0" fontId="43" fillId="0" borderId="0" xfId="1" applyFont="1" applyFill="1" applyBorder="1" applyAlignment="1">
      <alignment vertical="top" wrapText="1"/>
    </xf>
    <xf numFmtId="0" fontId="66" fillId="0" borderId="0" xfId="1" applyFont="1" applyFill="1" applyAlignment="1">
      <alignment horizontal="justify"/>
    </xf>
    <xf numFmtId="0" fontId="67" fillId="0" borderId="0" xfId="1" applyFont="1" applyFill="1" applyAlignment="1">
      <alignment wrapText="1"/>
    </xf>
    <xf numFmtId="0" fontId="67" fillId="0" borderId="0" xfId="1" applyFont="1" applyFill="1" applyAlignment="1"/>
    <xf numFmtId="0" fontId="40" fillId="0" borderId="0" xfId="1" applyFont="1" applyFill="1" applyBorder="1" applyAlignment="1">
      <alignment horizontal="left" indent="6"/>
    </xf>
    <xf numFmtId="0" fontId="44" fillId="0" borderId="0" xfId="1" applyFont="1" applyFill="1" applyBorder="1" applyAlignment="1">
      <alignment horizontal="center" vertical="center" wrapText="1"/>
    </xf>
    <xf numFmtId="0" fontId="65" fillId="0" borderId="0" xfId="65" applyNumberFormat="1" applyFont="1" applyFill="1" applyBorder="1" applyAlignment="1" applyProtection="1">
      <alignment horizontal="right" wrapText="1"/>
    </xf>
    <xf numFmtId="1" fontId="65" fillId="0" borderId="0" xfId="65" applyNumberFormat="1" applyFont="1" applyFill="1" applyBorder="1" applyAlignment="1" applyProtection="1">
      <alignment horizontal="right" wrapText="1"/>
    </xf>
    <xf numFmtId="0" fontId="43" fillId="0" borderId="0" xfId="1" applyFont="1" applyFill="1" applyBorder="1" applyAlignment="1">
      <alignment horizontal="left" wrapText="1" indent="2"/>
    </xf>
    <xf numFmtId="0" fontId="44" fillId="0" borderId="0" xfId="1" applyNumberFormat="1" applyFont="1" applyFill="1" applyBorder="1" applyAlignment="1">
      <alignment horizontal="left" indent="1"/>
    </xf>
    <xf numFmtId="0" fontId="43" fillId="0" borderId="0" xfId="1" applyFont="1" applyFill="1" applyAlignment="1">
      <alignment horizontal="left" indent="1"/>
    </xf>
    <xf numFmtId="0" fontId="51" fillId="0" borderId="0" xfId="0" applyFont="1"/>
    <xf numFmtId="0" fontId="44" fillId="0" borderId="0" xfId="1" applyNumberFormat="1" applyFont="1" applyFill="1" applyBorder="1" applyAlignment="1">
      <alignment horizontal="left"/>
    </xf>
    <xf numFmtId="0" fontId="57" fillId="0" borderId="0" xfId="1" applyNumberFormat="1" applyFont="1" applyFill="1" applyBorder="1" applyAlignment="1">
      <alignment horizontal="left"/>
    </xf>
    <xf numFmtId="0" fontId="44" fillId="0" borderId="0" xfId="1" applyNumberFormat="1" applyFont="1" applyFill="1" applyBorder="1" applyAlignment="1">
      <alignment horizontal="left" indent="2"/>
    </xf>
    <xf numFmtId="0" fontId="72" fillId="0" borderId="0" xfId="1" applyFont="1" applyFill="1" applyBorder="1" applyAlignment="1">
      <alignment horizontal="left"/>
    </xf>
    <xf numFmtId="0" fontId="43" fillId="0" borderId="0" xfId="1" applyFont="1" applyFill="1" applyBorder="1" applyAlignment="1">
      <alignment horizontal="left" indent="2"/>
    </xf>
    <xf numFmtId="0" fontId="43" fillId="0" borderId="0" xfId="1" applyFont="1" applyFill="1" applyBorder="1" applyAlignment="1">
      <alignment horizontal="left" indent="1"/>
    </xf>
    <xf numFmtId="0" fontId="44" fillId="0" borderId="32" xfId="1" applyFont="1" applyFill="1" applyBorder="1" applyAlignment="1">
      <alignment horizontal="center" wrapText="1"/>
    </xf>
    <xf numFmtId="0" fontId="65" fillId="0" borderId="37" xfId="0" applyNumberFormat="1" applyFont="1" applyFill="1" applyBorder="1" applyAlignment="1" applyProtection="1">
      <alignment horizontal="right"/>
    </xf>
    <xf numFmtId="0" fontId="43" fillId="0" borderId="0" xfId="1" applyFont="1" applyFill="1" applyAlignment="1"/>
    <xf numFmtId="0" fontId="44" fillId="0" borderId="31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justify"/>
    </xf>
    <xf numFmtId="0" fontId="14" fillId="0" borderId="0" xfId="0" applyFont="1" applyFill="1"/>
    <xf numFmtId="0" fontId="18" fillId="0" borderId="0" xfId="0" applyFont="1" applyFill="1" applyBorder="1" applyAlignment="1">
      <alignment horizontal="left" indent="5"/>
    </xf>
    <xf numFmtId="0" fontId="12" fillId="0" borderId="0" xfId="0" applyFont="1" applyFill="1"/>
    <xf numFmtId="0" fontId="13" fillId="0" borderId="0" xfId="0" applyFont="1"/>
    <xf numFmtId="0" fontId="16" fillId="0" borderId="0" xfId="0" applyFont="1"/>
    <xf numFmtId="0" fontId="79" fillId="0" borderId="0" xfId="0" applyFont="1"/>
    <xf numFmtId="0" fontId="0" fillId="0" borderId="0" xfId="0" applyBorder="1"/>
    <xf numFmtId="0" fontId="80" fillId="0" borderId="0" xfId="0" applyFont="1"/>
    <xf numFmtId="0" fontId="81" fillId="0" borderId="0" xfId="0" applyFont="1" applyBorder="1"/>
    <xf numFmtId="166" fontId="14" fillId="0" borderId="0" xfId="2" applyNumberFormat="1" applyFont="1" applyFill="1" applyBorder="1" applyAlignment="1">
      <alignment horizontal="left" wrapText="1"/>
    </xf>
    <xf numFmtId="0" fontId="14" fillId="0" borderId="0" xfId="2" applyFont="1" applyBorder="1" applyAlignment="1">
      <alignment horizontal="right" wrapText="1"/>
    </xf>
    <xf numFmtId="0" fontId="12" fillId="0" borderId="0" xfId="0" applyFont="1"/>
    <xf numFmtId="0" fontId="44" fillId="0" borderId="6" xfId="1" applyFont="1" applyFill="1" applyBorder="1" applyAlignment="1">
      <alignment horizontal="center" vertical="center" wrapText="1"/>
    </xf>
    <xf numFmtId="0" fontId="66" fillId="0" borderId="0" xfId="1" applyFont="1" applyFill="1"/>
    <xf numFmtId="0" fontId="65" fillId="0" borderId="37" xfId="0" applyFont="1" applyFill="1" applyBorder="1" applyAlignment="1" applyProtection="1">
      <alignment horizontal="right"/>
    </xf>
    <xf numFmtId="0" fontId="40" fillId="0" borderId="0" xfId="1" applyFont="1" applyFill="1" applyBorder="1" applyAlignment="1">
      <alignment horizontal="left"/>
    </xf>
    <xf numFmtId="0" fontId="57" fillId="0" borderId="50" xfId="2" applyFont="1" applyFill="1" applyBorder="1" applyAlignment="1">
      <alignment horizontal="right"/>
    </xf>
    <xf numFmtId="0" fontId="57" fillId="0" borderId="0" xfId="2" applyNumberFormat="1" applyFont="1" applyFill="1" applyBorder="1" applyAlignment="1"/>
    <xf numFmtId="0" fontId="38" fillId="0" borderId="0" xfId="0" applyFont="1"/>
    <xf numFmtId="0" fontId="65" fillId="0" borderId="6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left" vertical="center" wrapText="1"/>
    </xf>
    <xf numFmtId="0" fontId="64" fillId="0" borderId="50" xfId="0" applyFont="1" applyBorder="1" applyAlignment="1">
      <alignment horizontal="right" vertical="center" wrapText="1"/>
    </xf>
    <xf numFmtId="0" fontId="57" fillId="0" borderId="50" xfId="0" applyFont="1" applyBorder="1" applyAlignment="1">
      <alignment horizontal="right" vertical="center" wrapText="1"/>
    </xf>
    <xf numFmtId="0" fontId="82" fillId="0" borderId="0" xfId="0" applyFont="1" applyBorder="1"/>
    <xf numFmtId="0" fontId="44" fillId="0" borderId="0" xfId="0" applyFont="1" applyBorder="1" applyAlignment="1">
      <alignment horizontal="left" vertical="center" wrapText="1" indent="2"/>
    </xf>
    <xf numFmtId="0" fontId="65" fillId="0" borderId="37" xfId="0" applyFont="1" applyBorder="1" applyAlignment="1">
      <alignment horizontal="right" vertical="center" wrapText="1"/>
    </xf>
    <xf numFmtId="0" fontId="44" fillId="0" borderId="37" xfId="0" applyFont="1" applyBorder="1" applyAlignment="1">
      <alignment horizontal="right" vertical="center" wrapText="1"/>
    </xf>
    <xf numFmtId="0" fontId="65" fillId="0" borderId="37" xfId="0" quotePrefix="1" applyFont="1" applyBorder="1" applyAlignment="1">
      <alignment horizontal="right" vertical="center" wrapText="1"/>
    </xf>
    <xf numFmtId="0" fontId="44" fillId="0" borderId="0" xfId="0" applyFont="1" applyBorder="1" applyAlignment="1">
      <alignment horizontal="left" vertical="center" wrapText="1" indent="1"/>
    </xf>
    <xf numFmtId="0" fontId="37" fillId="0" borderId="0" xfId="2" applyFont="1" applyFill="1" applyAlignment="1">
      <alignment wrapText="1"/>
    </xf>
    <xf numFmtId="0" fontId="37" fillId="0" borderId="0" xfId="2" applyFont="1" applyFill="1" applyAlignment="1"/>
    <xf numFmtId="0" fontId="44" fillId="0" borderId="6" xfId="2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left" indent="1"/>
    </xf>
    <xf numFmtId="166" fontId="14" fillId="0" borderId="0" xfId="66" applyNumberFormat="1" applyFont="1" applyFill="1" applyBorder="1" applyAlignment="1">
      <alignment horizontal="left" wrapText="1"/>
    </xf>
    <xf numFmtId="0" fontId="14" fillId="0" borderId="0" xfId="66" applyFont="1" applyBorder="1" applyAlignment="1">
      <alignment horizontal="right" wrapText="1"/>
    </xf>
    <xf numFmtId="0" fontId="14" fillId="0" borderId="0" xfId="66" applyFont="1" applyFill="1"/>
    <xf numFmtId="0" fontId="14" fillId="0" borderId="0" xfId="66" applyFont="1" applyBorder="1" applyAlignment="1">
      <alignment horizontal="left" wrapText="1" indent="1"/>
    </xf>
    <xf numFmtId="0" fontId="14" fillId="0" borderId="0" xfId="66" applyFont="1" applyBorder="1"/>
    <xf numFmtId="0" fontId="14" fillId="0" borderId="0" xfId="66" applyFont="1"/>
    <xf numFmtId="0" fontId="40" fillId="0" borderId="0" xfId="2" applyFont="1" applyFill="1" applyAlignment="1">
      <alignment horizontal="left" indent="5"/>
    </xf>
    <xf numFmtId="0" fontId="40" fillId="0" borderId="0" xfId="2" applyFont="1" applyFill="1" applyBorder="1" applyAlignment="1">
      <alignment horizontal="left" indent="5"/>
    </xf>
    <xf numFmtId="0" fontId="44" fillId="0" borderId="10" xfId="2" applyFont="1" applyFill="1" applyBorder="1" applyAlignment="1">
      <alignment horizontal="center" vertical="center" wrapText="1"/>
    </xf>
    <xf numFmtId="0" fontId="43" fillId="0" borderId="5" xfId="2" applyFont="1" applyFill="1" applyBorder="1" applyAlignment="1">
      <alignment horizontal="center" vertical="center"/>
    </xf>
    <xf numFmtId="0" fontId="40" fillId="0" borderId="0" xfId="2" applyFont="1" applyFill="1" applyBorder="1" applyAlignment="1">
      <alignment horizontal="left" wrapText="1" indent="5"/>
    </xf>
    <xf numFmtId="0" fontId="43" fillId="0" borderId="5" xfId="2" applyFont="1" applyFill="1" applyBorder="1" applyAlignment="1">
      <alignment horizontal="center" vertical="center" wrapText="1"/>
    </xf>
    <xf numFmtId="0" fontId="37" fillId="0" borderId="0" xfId="2" applyFont="1" applyFill="1" applyAlignment="1">
      <alignment horizontal="left"/>
    </xf>
    <xf numFmtId="0" fontId="38" fillId="0" borderId="0" xfId="2" applyFont="1" applyFill="1" applyAlignment="1">
      <alignment horizontal="left" indent="6"/>
    </xf>
    <xf numFmtId="0" fontId="44" fillId="0" borderId="6" xfId="2" applyFont="1" applyFill="1" applyBorder="1" applyAlignment="1">
      <alignment horizontal="center" wrapText="1"/>
    </xf>
    <xf numFmtId="0" fontId="67" fillId="0" borderId="0" xfId="2" applyFont="1" applyFill="1" applyAlignment="1"/>
    <xf numFmtId="0" fontId="37" fillId="0" borderId="0" xfId="66" applyFont="1" applyFill="1" applyAlignment="1"/>
    <xf numFmtId="0" fontId="67" fillId="0" borderId="0" xfId="66" applyFont="1" applyAlignment="1">
      <alignment horizontal="left"/>
    </xf>
    <xf numFmtId="0" fontId="66" fillId="0" borderId="0" xfId="66" applyFont="1" applyAlignment="1"/>
    <xf numFmtId="0" fontId="40" fillId="0" borderId="0" xfId="66" applyFont="1" applyFill="1" applyBorder="1" applyAlignment="1">
      <alignment horizontal="left"/>
    </xf>
    <xf numFmtId="0" fontId="38" fillId="0" borderId="0" xfId="66" applyFont="1" applyFill="1" applyAlignment="1"/>
    <xf numFmtId="0" fontId="40" fillId="0" borderId="0" xfId="66" applyFont="1" applyFill="1" applyBorder="1" applyAlignment="1">
      <alignment horizontal="left" indent="6"/>
    </xf>
    <xf numFmtId="0" fontId="44" fillId="0" borderId="6" xfId="66" applyFont="1" applyFill="1" applyBorder="1" applyAlignment="1">
      <alignment horizontal="center" vertical="center" wrapText="1"/>
    </xf>
    <xf numFmtId="0" fontId="66" fillId="0" borderId="0" xfId="66" applyFont="1" applyBorder="1" applyAlignment="1">
      <alignment horizontal="left" wrapText="1"/>
    </xf>
    <xf numFmtId="0" fontId="67" fillId="0" borderId="0" xfId="66" applyFont="1"/>
    <xf numFmtId="0" fontId="37" fillId="0" borderId="0" xfId="66" applyFont="1" applyFill="1" applyAlignment="1">
      <alignment horizontal="left"/>
    </xf>
    <xf numFmtId="0" fontId="40" fillId="0" borderId="0" xfId="66" applyFont="1" applyFill="1" applyBorder="1" applyAlignment="1">
      <alignment horizontal="left" indent="3"/>
    </xf>
    <xf numFmtId="0" fontId="14" fillId="0" borderId="0" xfId="66" applyFont="1" applyFill="1" applyAlignment="1">
      <alignment horizontal="justify"/>
    </xf>
    <xf numFmtId="0" fontId="66" fillId="0" borderId="0" xfId="66" applyFont="1" applyFill="1"/>
    <xf numFmtId="0" fontId="67" fillId="0" borderId="0" xfId="66" applyFont="1" applyFill="1"/>
    <xf numFmtId="0" fontId="38" fillId="0" borderId="0" xfId="66" applyFont="1" applyFill="1"/>
    <xf numFmtId="0" fontId="57" fillId="0" borderId="0" xfId="66" applyNumberFormat="1" applyFont="1" applyFill="1" applyBorder="1" applyAlignment="1"/>
    <xf numFmtId="0" fontId="44" fillId="0" borderId="0" xfId="66" applyNumberFormat="1" applyFont="1" applyFill="1" applyBorder="1" applyAlignment="1"/>
    <xf numFmtId="0" fontId="44" fillId="0" borderId="0" xfId="66" applyNumberFormat="1" applyFont="1" applyFill="1" applyBorder="1" applyAlignment="1">
      <alignment horizontal="left"/>
    </xf>
    <xf numFmtId="0" fontId="44" fillId="0" borderId="0" xfId="66" applyNumberFormat="1" applyFont="1" applyFill="1" applyBorder="1" applyAlignment="1">
      <alignment horizontal="left" indent="1"/>
    </xf>
    <xf numFmtId="0" fontId="72" fillId="0" borderId="0" xfId="66" applyFont="1" applyFill="1" applyBorder="1" applyAlignment="1"/>
    <xf numFmtId="0" fontId="43" fillId="0" borderId="0" xfId="66" applyFont="1" applyFill="1" applyBorder="1" applyAlignment="1">
      <alignment horizontal="left"/>
    </xf>
    <xf numFmtId="0" fontId="43" fillId="0" borderId="0" xfId="66" applyFont="1" applyFill="1" applyBorder="1" applyAlignment="1"/>
    <xf numFmtId="0" fontId="64" fillId="0" borderId="50" xfId="0" applyNumberFormat="1" applyFont="1" applyFill="1" applyBorder="1" applyAlignment="1" applyProtection="1">
      <alignment horizontal="right"/>
    </xf>
    <xf numFmtId="0" fontId="66" fillId="0" borderId="0" xfId="66" applyFont="1" applyFill="1" applyAlignment="1"/>
    <xf numFmtId="0" fontId="67" fillId="0" borderId="0" xfId="66" applyFont="1" applyFill="1" applyAlignment="1"/>
    <xf numFmtId="0" fontId="57" fillId="0" borderId="50" xfId="65" applyFont="1" applyBorder="1" applyAlignment="1"/>
    <xf numFmtId="0" fontId="44" fillId="0" borderId="37" xfId="65" applyFont="1" applyBorder="1" applyAlignment="1"/>
    <xf numFmtId="0" fontId="44" fillId="0" borderId="37" xfId="66" applyFont="1" applyFill="1" applyBorder="1" applyAlignment="1">
      <alignment horizontal="right"/>
    </xf>
    <xf numFmtId="0" fontId="57" fillId="0" borderId="53" xfId="66" applyNumberFormat="1" applyFont="1" applyFill="1" applyBorder="1" applyAlignment="1">
      <alignment wrapText="1"/>
    </xf>
    <xf numFmtId="0" fontId="72" fillId="0" borderId="54" xfId="66" applyFont="1" applyFill="1" applyBorder="1" applyAlignment="1">
      <alignment wrapText="1"/>
    </xf>
    <xf numFmtId="0" fontId="44" fillId="0" borderId="48" xfId="66" applyNumberFormat="1" applyFont="1" applyFill="1" applyBorder="1" applyAlignment="1">
      <alignment horizontal="left" wrapText="1" indent="1"/>
    </xf>
    <xf numFmtId="0" fontId="43" fillId="0" borderId="47" xfId="66" applyFont="1" applyFill="1" applyBorder="1" applyAlignment="1">
      <alignment horizontal="left" wrapText="1" indent="1"/>
    </xf>
    <xf numFmtId="0" fontId="44" fillId="0" borderId="48" xfId="66" applyNumberFormat="1" applyFont="1" applyFill="1" applyBorder="1" applyAlignment="1">
      <alignment wrapText="1"/>
    </xf>
    <xf numFmtId="0" fontId="43" fillId="0" borderId="47" xfId="66" applyFont="1" applyFill="1" applyBorder="1" applyAlignment="1">
      <alignment wrapText="1"/>
    </xf>
    <xf numFmtId="0" fontId="44" fillId="0" borderId="48" xfId="66" applyNumberFormat="1" applyFont="1" applyFill="1" applyBorder="1" applyAlignment="1"/>
    <xf numFmtId="0" fontId="44" fillId="0" borderId="48" xfId="66" applyNumberFormat="1" applyFont="1" applyFill="1" applyBorder="1" applyAlignment="1">
      <alignment horizontal="left" indent="1"/>
    </xf>
    <xf numFmtId="0" fontId="43" fillId="0" borderId="47" xfId="66" applyFont="1" applyFill="1" applyBorder="1" applyAlignment="1"/>
    <xf numFmtId="0" fontId="43" fillId="0" borderId="47" xfId="66" applyFont="1" applyFill="1" applyBorder="1" applyAlignment="1">
      <alignment horizontal="left" wrapText="1"/>
    </xf>
    <xf numFmtId="0" fontId="57" fillId="0" borderId="48" xfId="66" applyNumberFormat="1" applyFont="1" applyFill="1" applyBorder="1" applyAlignment="1">
      <alignment horizontal="left" indent="1"/>
    </xf>
    <xf numFmtId="0" fontId="72" fillId="0" borderId="47" xfId="66" applyFont="1" applyFill="1" applyBorder="1" applyAlignment="1">
      <alignment horizontal="left" indent="1"/>
    </xf>
    <xf numFmtId="0" fontId="44" fillId="0" borderId="10" xfId="66" applyFont="1" applyFill="1" applyBorder="1" applyAlignment="1">
      <alignment horizontal="center" vertical="center" wrapText="1"/>
    </xf>
    <xf numFmtId="0" fontId="43" fillId="0" borderId="5" xfId="66" applyFont="1" applyFill="1" applyBorder="1" applyAlignment="1">
      <alignment horizontal="center" vertical="center" wrapText="1"/>
    </xf>
    <xf numFmtId="0" fontId="72" fillId="0" borderId="54" xfId="66" applyFont="1" applyFill="1" applyBorder="1" applyAlignment="1">
      <alignment horizontal="left" wrapText="1" indent="1"/>
    </xf>
    <xf numFmtId="0" fontId="44" fillId="0" borderId="48" xfId="66" applyNumberFormat="1" applyFont="1" applyFill="1" applyBorder="1" applyAlignment="1">
      <alignment horizontal="left" wrapText="1" indent="2"/>
    </xf>
    <xf numFmtId="49" fontId="18" fillId="0" borderId="55" xfId="22" applyNumberFormat="1" applyFont="1" applyFill="1" applyBorder="1" applyAlignment="1">
      <alignment horizontal="left" vertical="center"/>
    </xf>
    <xf numFmtId="0" fontId="16" fillId="0" borderId="0" xfId="67" applyFont="1" applyAlignment="1">
      <alignment wrapText="1"/>
    </xf>
    <xf numFmtId="0" fontId="16" fillId="0" borderId="0" xfId="67" applyFont="1"/>
    <xf numFmtId="0" fontId="14" fillId="0" borderId="0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Fill="1" applyAlignment="1">
      <alignment wrapText="1"/>
    </xf>
    <xf numFmtId="0" fontId="44" fillId="0" borderId="0" xfId="0" applyNumberFormat="1" applyFont="1" applyFill="1" applyBorder="1" applyAlignment="1">
      <alignment horizontal="left" indent="2"/>
    </xf>
    <xf numFmtId="0" fontId="67" fillId="0" borderId="0" xfId="1" applyFont="1" applyFill="1" applyAlignment="1">
      <alignment horizontal="left"/>
    </xf>
    <xf numFmtId="0" fontId="59" fillId="0" borderId="0" xfId="0" applyFont="1" applyFill="1"/>
    <xf numFmtId="0" fontId="72" fillId="0" borderId="0" xfId="1" applyFont="1" applyFill="1" applyBorder="1" applyAlignment="1"/>
    <xf numFmtId="0" fontId="44" fillId="0" borderId="0" xfId="1" applyFont="1" applyFill="1" applyBorder="1" applyAlignment="1">
      <alignment horizontal="left" indent="1"/>
    </xf>
    <xf numFmtId="0" fontId="64" fillId="0" borderId="40" xfId="0" applyNumberFormat="1" applyFont="1" applyFill="1" applyBorder="1" applyAlignment="1" applyProtection="1">
      <alignment horizontal="right" wrapText="1"/>
    </xf>
    <xf numFmtId="0" fontId="65" fillId="0" borderId="15" xfId="0" applyFont="1" applyFill="1" applyBorder="1" applyAlignment="1" applyProtection="1">
      <alignment horizontal="left" indent="1"/>
    </xf>
    <xf numFmtId="0" fontId="65" fillId="0" borderId="0" xfId="0" applyFont="1" applyFill="1" applyBorder="1" applyAlignment="1" applyProtection="1">
      <alignment horizontal="left" indent="2"/>
    </xf>
    <xf numFmtId="0" fontId="65" fillId="0" borderId="0" xfId="0" applyFont="1" applyFill="1" applyBorder="1" applyAlignment="1" applyProtection="1">
      <alignment horizontal="left" wrapText="1" indent="2"/>
    </xf>
    <xf numFmtId="0" fontId="43" fillId="0" borderId="33" xfId="0" applyFont="1" applyFill="1" applyBorder="1" applyAlignment="1">
      <alignment horizontal="center" vertical="center" wrapText="1"/>
    </xf>
    <xf numFmtId="0" fontId="57" fillId="0" borderId="0" xfId="0" applyNumberFormat="1" applyFont="1" applyFill="1" applyBorder="1" applyAlignment="1">
      <alignment vertical="top" wrapText="1"/>
    </xf>
    <xf numFmtId="0" fontId="72" fillId="0" borderId="0" xfId="0" applyFont="1" applyFill="1" applyBorder="1" applyAlignment="1">
      <alignment horizontal="justify" wrapText="1"/>
    </xf>
    <xf numFmtId="0" fontId="43" fillId="0" borderId="0" xfId="0" applyFont="1" applyFill="1" applyBorder="1" applyAlignment="1">
      <alignment horizontal="left" wrapText="1" indent="1"/>
    </xf>
    <xf numFmtId="0" fontId="44" fillId="0" borderId="0" xfId="0" applyNumberFormat="1" applyFont="1" applyFill="1" applyBorder="1" applyAlignment="1">
      <alignment horizontal="justify" wrapText="1"/>
    </xf>
    <xf numFmtId="0" fontId="43" fillId="0" borderId="0" xfId="0" applyFont="1" applyFill="1" applyBorder="1" applyAlignment="1">
      <alignment horizontal="justify" wrapText="1"/>
    </xf>
    <xf numFmtId="0" fontId="38" fillId="0" borderId="0" xfId="0" applyFont="1" applyFill="1"/>
    <xf numFmtId="0" fontId="37" fillId="0" borderId="0" xfId="0" applyFont="1" applyFill="1" applyAlignment="1">
      <alignment horizontal="left"/>
    </xf>
    <xf numFmtId="0" fontId="40" fillId="0" borderId="0" xfId="0" applyFont="1" applyFill="1" applyBorder="1" applyAlignment="1">
      <alignment horizontal="left" indent="6"/>
    </xf>
    <xf numFmtId="0" fontId="72" fillId="0" borderId="0" xfId="0" applyFont="1" applyFill="1" applyBorder="1" applyAlignment="1">
      <alignment wrapText="1"/>
    </xf>
    <xf numFmtId="0" fontId="67" fillId="0" borderId="0" xfId="0" applyFont="1" applyFill="1" applyAlignment="1">
      <alignment horizontal="justify"/>
    </xf>
    <xf numFmtId="0" fontId="67" fillId="0" borderId="0" xfId="0" applyFont="1" applyFill="1" applyAlignment="1"/>
    <xf numFmtId="0" fontId="44" fillId="0" borderId="0" xfId="0" applyFont="1" applyFill="1" applyBorder="1" applyAlignment="1">
      <alignment wrapText="1"/>
    </xf>
    <xf numFmtId="0" fontId="44" fillId="0" borderId="0" xfId="0" applyFont="1" applyFill="1" applyBorder="1" applyAlignment="1">
      <alignment horizontal="left" wrapText="1" indent="1"/>
    </xf>
    <xf numFmtId="0" fontId="43" fillId="0" borderId="0" xfId="0" applyFont="1" applyFill="1" applyBorder="1" applyAlignment="1">
      <alignment wrapText="1"/>
    </xf>
    <xf numFmtId="0" fontId="44" fillId="0" borderId="32" xfId="2" applyFont="1" applyFill="1" applyBorder="1" applyAlignment="1">
      <alignment horizontal="center" vertical="center" wrapText="1"/>
    </xf>
    <xf numFmtId="0" fontId="43" fillId="0" borderId="32" xfId="2" applyFont="1" applyFill="1" applyBorder="1" applyAlignment="1">
      <alignment horizontal="center" vertical="center" wrapText="1"/>
    </xf>
    <xf numFmtId="0" fontId="44" fillId="0" borderId="0" xfId="2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44" fillId="0" borderId="40" xfId="2" applyFont="1" applyFill="1" applyBorder="1" applyAlignment="1">
      <alignment horizontal="center" vertical="center" wrapText="1"/>
    </xf>
    <xf numFmtId="0" fontId="66" fillId="0" borderId="0" xfId="2" applyFont="1" applyAlignment="1">
      <alignment horizontal="justify"/>
    </xf>
    <xf numFmtId="0" fontId="44" fillId="0" borderId="54" xfId="2" applyFont="1" applyFill="1" applyBorder="1" applyAlignment="1">
      <alignment horizontal="center" vertical="center" wrapText="1"/>
    </xf>
    <xf numFmtId="0" fontId="44" fillId="0" borderId="31" xfId="1" applyFont="1" applyFill="1" applyBorder="1" applyAlignment="1">
      <alignment horizontal="center" vertical="center" wrapText="1"/>
    </xf>
    <xf numFmtId="0" fontId="44" fillId="0" borderId="32" xfId="1" applyFont="1" applyFill="1" applyBorder="1" applyAlignment="1">
      <alignment horizontal="center" vertical="center" wrapText="1"/>
    </xf>
    <xf numFmtId="0" fontId="43" fillId="0" borderId="33" xfId="1" applyFont="1" applyFill="1" applyBorder="1" applyAlignment="1">
      <alignment horizontal="center" vertical="center" wrapText="1"/>
    </xf>
    <xf numFmtId="0" fontId="38" fillId="0" borderId="0" xfId="1" applyFont="1" applyFill="1" applyAlignment="1">
      <alignment horizontal="left" wrapText="1"/>
    </xf>
    <xf numFmtId="0" fontId="44" fillId="0" borderId="6" xfId="1" applyFont="1" applyFill="1" applyBorder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0" fontId="43" fillId="0" borderId="0" xfId="0" applyFont="1" applyFill="1" applyAlignment="1">
      <alignment wrapText="1"/>
    </xf>
    <xf numFmtId="0" fontId="43" fillId="0" borderId="0" xfId="0" applyNumberFormat="1" applyFont="1" applyFill="1" applyBorder="1" applyAlignment="1">
      <alignment horizontal="left" wrapText="1" indent="1"/>
    </xf>
    <xf numFmtId="0" fontId="44" fillId="0" borderId="0" xfId="0" applyNumberFormat="1" applyFont="1" applyFill="1" applyBorder="1" applyAlignment="1">
      <alignment horizontal="left" wrapText="1" indent="2"/>
    </xf>
    <xf numFmtId="0" fontId="43" fillId="0" borderId="0" xfId="0" applyFont="1" applyFill="1" applyBorder="1" applyAlignment="1">
      <alignment horizontal="left" wrapText="1" indent="2"/>
    </xf>
    <xf numFmtId="0" fontId="40" fillId="0" borderId="0" xfId="0" applyFont="1" applyFill="1" applyBorder="1" applyAlignment="1">
      <alignment horizontal="left" indent="5"/>
    </xf>
    <xf numFmtId="0" fontId="43" fillId="0" borderId="0" xfId="0" applyFont="1" applyFill="1" applyAlignment="1">
      <alignment horizontal="left" wrapText="1" indent="1"/>
    </xf>
    <xf numFmtId="0" fontId="43" fillId="0" borderId="0" xfId="0" applyFont="1" applyFill="1" applyAlignment="1">
      <alignment horizontal="left" wrapText="1" indent="2"/>
    </xf>
    <xf numFmtId="0" fontId="38" fillId="0" borderId="0" xfId="0" applyFont="1" applyFill="1" applyAlignment="1"/>
    <xf numFmtId="0" fontId="57" fillId="0" borderId="0" xfId="0" applyNumberFormat="1" applyFont="1" applyFill="1" applyBorder="1" applyAlignment="1">
      <alignment horizontal="left"/>
    </xf>
    <xf numFmtId="0" fontId="64" fillId="0" borderId="40" xfId="0" applyNumberFormat="1" applyFont="1" applyFill="1" applyBorder="1" applyAlignment="1" applyProtection="1">
      <alignment horizontal="right"/>
    </xf>
    <xf numFmtId="0" fontId="72" fillId="0" borderId="0" xfId="0" applyFont="1" applyFill="1" applyBorder="1" applyAlignment="1">
      <alignment horizontal="left"/>
    </xf>
    <xf numFmtId="0" fontId="65" fillId="0" borderId="0" xfId="0" applyFont="1" applyFill="1" applyBorder="1" applyAlignment="1" applyProtection="1">
      <alignment horizontal="left" wrapText="1" indent="1"/>
    </xf>
    <xf numFmtId="0" fontId="44" fillId="0" borderId="0" xfId="0" quotePrefix="1" applyNumberFormat="1" applyFont="1" applyFill="1" applyBorder="1" applyAlignment="1">
      <alignment horizontal="left" wrapText="1" indent="2"/>
    </xf>
    <xf numFmtId="0" fontId="44" fillId="0" borderId="0" xfId="0" applyFont="1" applyBorder="1" applyAlignment="1">
      <alignment horizontal="left" vertical="center" indent="3"/>
    </xf>
    <xf numFmtId="0" fontId="55" fillId="0" borderId="0" xfId="0" applyFont="1" applyBorder="1" applyAlignment="1">
      <alignment horizontal="left" indent="3"/>
    </xf>
    <xf numFmtId="0" fontId="44" fillId="0" borderId="0" xfId="0" applyFont="1" applyBorder="1" applyAlignment="1">
      <alignment horizontal="left" indent="3"/>
    </xf>
    <xf numFmtId="0" fontId="44" fillId="0" borderId="63" xfId="2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indent="6"/>
    </xf>
    <xf numFmtId="49" fontId="40" fillId="0" borderId="55" xfId="22" applyNumberFormat="1" applyFont="1" applyFill="1" applyBorder="1" applyAlignment="1">
      <alignment horizontal="left" vertical="center" indent="8"/>
    </xf>
    <xf numFmtId="0" fontId="44" fillId="0" borderId="53" xfId="0" applyFont="1" applyFill="1" applyBorder="1" applyAlignment="1">
      <alignment horizontal="center" vertical="center" wrapText="1"/>
    </xf>
    <xf numFmtId="0" fontId="65" fillId="0" borderId="37" xfId="67" applyFont="1" applyBorder="1"/>
    <xf numFmtId="0" fontId="65" fillId="0" borderId="37" xfId="67" quotePrefix="1" applyFont="1" applyBorder="1" applyAlignment="1">
      <alignment horizontal="right"/>
    </xf>
    <xf numFmtId="0" fontId="72" fillId="0" borderId="0" xfId="0" applyFont="1" applyFill="1" applyBorder="1" applyAlignment="1"/>
    <xf numFmtId="49" fontId="38" fillId="0" borderId="0" xfId="20" applyNumberFormat="1" applyFont="1" applyFill="1" applyBorder="1" applyAlignment="1">
      <alignment horizontal="left" vertical="center"/>
    </xf>
    <xf numFmtId="49" fontId="57" fillId="0" borderId="37" xfId="0" applyNumberFormat="1" applyFont="1" applyFill="1" applyBorder="1"/>
    <xf numFmtId="0" fontId="72" fillId="0" borderId="47" xfId="0" applyFont="1" applyFill="1" applyBorder="1"/>
    <xf numFmtId="0" fontId="65" fillId="0" borderId="37" xfId="67" applyFont="1" applyBorder="1" applyAlignment="1">
      <alignment horizontal="left" wrapText="1" indent="1"/>
    </xf>
    <xf numFmtId="0" fontId="83" fillId="0" borderId="47" xfId="0" applyFont="1" applyBorder="1" applyAlignment="1">
      <alignment horizontal="left" wrapText="1" indent="1"/>
    </xf>
    <xf numFmtId="49" fontId="65" fillId="0" borderId="0" xfId="67" applyNumberFormat="1" applyFont="1" applyAlignment="1">
      <alignment wrapText="1"/>
    </xf>
    <xf numFmtId="0" fontId="83" fillId="0" borderId="0" xfId="1" applyFont="1" applyAlignment="1"/>
    <xf numFmtId="0" fontId="55" fillId="0" borderId="0" xfId="0" applyFont="1" applyAlignment="1">
      <alignment wrapText="1"/>
    </xf>
    <xf numFmtId="0" fontId="55" fillId="0" borderId="0" xfId="0" applyFont="1" applyAlignment="1">
      <alignment vertical="center" wrapText="1"/>
    </xf>
    <xf numFmtId="0" fontId="83" fillId="0" borderId="0" xfId="0" applyFont="1" applyBorder="1" applyAlignment="1">
      <alignment horizontal="left" wrapText="1"/>
    </xf>
    <xf numFmtId="0" fontId="83" fillId="0" borderId="0" xfId="0" applyFont="1" applyBorder="1" applyAlignment="1">
      <alignment wrapText="1"/>
    </xf>
    <xf numFmtId="49" fontId="65" fillId="0" borderId="0" xfId="67" applyNumberFormat="1" applyFont="1" applyBorder="1" applyAlignment="1">
      <alignment wrapText="1"/>
    </xf>
    <xf numFmtId="49" fontId="64" fillId="0" borderId="48" xfId="67" applyNumberFormat="1" applyFont="1" applyBorder="1" applyAlignment="1">
      <alignment wrapText="1"/>
    </xf>
    <xf numFmtId="49" fontId="65" fillId="0" borderId="48" xfId="67" applyNumberFormat="1" applyFont="1" applyBorder="1" applyAlignment="1">
      <alignment wrapText="1"/>
    </xf>
    <xf numFmtId="0" fontId="38" fillId="0" borderId="0" xfId="0" applyFont="1" applyBorder="1"/>
    <xf numFmtId="0" fontId="57" fillId="0" borderId="0" xfId="0" applyFont="1" applyAlignment="1">
      <alignment wrapText="1"/>
    </xf>
    <xf numFmtId="0" fontId="44" fillId="0" borderId="0" xfId="0" applyFont="1" applyAlignment="1">
      <alignment horizontal="left" wrapText="1" indent="3"/>
    </xf>
    <xf numFmtId="49" fontId="65" fillId="0" borderId="0" xfId="67" applyNumberFormat="1" applyFont="1" applyFill="1" applyAlignment="1">
      <alignment wrapText="1"/>
    </xf>
    <xf numFmtId="0" fontId="43" fillId="0" borderId="0" xfId="1" applyFont="1" applyAlignment="1"/>
    <xf numFmtId="0" fontId="43" fillId="0" borderId="0" xfId="0" applyFont="1" applyAlignment="1">
      <alignment horizontal="left" indent="3"/>
    </xf>
    <xf numFmtId="0" fontId="43" fillId="0" borderId="0" xfId="0" applyFont="1" applyBorder="1" applyAlignment="1">
      <alignment horizontal="left" wrapText="1"/>
    </xf>
    <xf numFmtId="0" fontId="43" fillId="0" borderId="0" xfId="0" applyFont="1" applyAlignment="1">
      <alignment vertical="center" wrapText="1"/>
    </xf>
    <xf numFmtId="0" fontId="43" fillId="0" borderId="0" xfId="0" applyFont="1" applyFill="1"/>
    <xf numFmtId="49" fontId="65" fillId="0" borderId="0" xfId="67" applyNumberFormat="1" applyFont="1" applyAlignment="1">
      <alignment horizontal="left" wrapText="1" indent="1"/>
    </xf>
    <xf numFmtId="0" fontId="43" fillId="0" borderId="0" xfId="0" applyFont="1" applyBorder="1" applyAlignment="1">
      <alignment horizontal="left" wrapText="1" indent="1"/>
    </xf>
    <xf numFmtId="0" fontId="57" fillId="0" borderId="48" xfId="0" applyFont="1" applyBorder="1" applyAlignment="1">
      <alignment wrapText="1"/>
    </xf>
    <xf numFmtId="0" fontId="44" fillId="0" borderId="48" xfId="0" applyFont="1" applyBorder="1" applyAlignment="1">
      <alignment wrapText="1"/>
    </xf>
    <xf numFmtId="0" fontId="0" fillId="0" borderId="0" xfId="0" applyAlignment="1">
      <alignment wrapText="1"/>
    </xf>
    <xf numFmtId="0" fontId="14" fillId="0" borderId="0" xfId="0" applyFont="1" applyFill="1" applyBorder="1" applyAlignment="1">
      <alignment wrapText="1"/>
    </xf>
    <xf numFmtId="0" fontId="44" fillId="0" borderId="48" xfId="0" applyFont="1" applyFill="1" applyBorder="1" applyAlignment="1"/>
    <xf numFmtId="0" fontId="55" fillId="0" borderId="26" xfId="0" applyFont="1" applyBorder="1" applyAlignment="1">
      <alignment horizontal="left"/>
    </xf>
    <xf numFmtId="0" fontId="57" fillId="0" borderId="48" xfId="0" applyFont="1" applyBorder="1" applyAlignment="1">
      <alignment horizontal="left" wrapText="1" indent="1"/>
    </xf>
    <xf numFmtId="0" fontId="82" fillId="0" borderId="26" xfId="0" applyFont="1" applyBorder="1" applyAlignment="1">
      <alignment horizontal="left" indent="1"/>
    </xf>
    <xf numFmtId="0" fontId="44" fillId="0" borderId="32" xfId="1" applyFont="1" applyFill="1" applyBorder="1" applyAlignment="1">
      <alignment horizontal="center" vertical="center" wrapText="1"/>
    </xf>
    <xf numFmtId="0" fontId="44" fillId="0" borderId="40" xfId="1" applyFont="1" applyFill="1" applyBorder="1" applyAlignment="1">
      <alignment horizontal="center" vertical="center" wrapText="1"/>
    </xf>
    <xf numFmtId="49" fontId="65" fillId="0" borderId="48" xfId="67" applyNumberFormat="1" applyFont="1" applyBorder="1" applyAlignment="1">
      <alignment horizontal="left" wrapText="1" indent="1"/>
    </xf>
    <xf numFmtId="0" fontId="2" fillId="0" borderId="0" xfId="0" applyFont="1"/>
    <xf numFmtId="0" fontId="55" fillId="0" borderId="0" xfId="0" applyFont="1"/>
    <xf numFmtId="49" fontId="57" fillId="0" borderId="50" xfId="0" applyNumberFormat="1" applyFont="1" applyFill="1" applyBorder="1"/>
    <xf numFmtId="0" fontId="72" fillId="0" borderId="54" xfId="0" applyFont="1" applyFill="1" applyBorder="1"/>
    <xf numFmtId="0" fontId="72" fillId="0" borderId="0" xfId="0" applyFont="1"/>
    <xf numFmtId="0" fontId="46" fillId="0" borderId="0" xfId="0" applyFont="1" applyFill="1" applyBorder="1" applyAlignment="1" applyProtection="1">
      <alignment horizontal="right" wrapText="1"/>
    </xf>
    <xf numFmtId="0" fontId="43" fillId="0" borderId="0" xfId="2" applyFont="1" applyFill="1" applyAlignment="1">
      <alignment horizontal="left" wrapText="1" indent="1"/>
    </xf>
    <xf numFmtId="0" fontId="40" fillId="0" borderId="0" xfId="2" applyFont="1" applyBorder="1" applyAlignment="1">
      <alignment horizontal="left" vertical="top" indent="5"/>
    </xf>
    <xf numFmtId="0" fontId="52" fillId="0" borderId="0" xfId="0" applyFont="1" applyAlignment="1">
      <alignment horizontal="left" indent="5"/>
    </xf>
    <xf numFmtId="0" fontId="40" fillId="0" borderId="11" xfId="22" applyFont="1" applyFill="1" applyBorder="1" applyAlignment="1">
      <alignment horizontal="left" indent="5"/>
    </xf>
    <xf numFmtId="164" fontId="44" fillId="0" borderId="37" xfId="0" applyNumberFormat="1" applyFont="1" applyBorder="1" applyAlignment="1">
      <alignment horizontal="right"/>
    </xf>
    <xf numFmtId="0" fontId="44" fillId="0" borderId="37" xfId="0" applyFont="1" applyFill="1" applyBorder="1" applyAlignment="1">
      <alignment horizontal="right" vertical="center"/>
    </xf>
    <xf numFmtId="164" fontId="44" fillId="0" borderId="37" xfId="0" applyNumberFormat="1" applyFont="1" applyFill="1" applyBorder="1"/>
    <xf numFmtId="49" fontId="57" fillId="0" borderId="52" xfId="0" applyNumberFormat="1" applyFont="1" applyFill="1" applyBorder="1"/>
    <xf numFmtId="49" fontId="72" fillId="0" borderId="52" xfId="0" applyNumberFormat="1" applyFont="1" applyFill="1" applyBorder="1"/>
    <xf numFmtId="49" fontId="44" fillId="0" borderId="32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3" fillId="0" borderId="0" xfId="2" applyFont="1" applyFill="1" applyBorder="1"/>
    <xf numFmtId="0" fontId="55" fillId="0" borderId="0" xfId="0" applyFont="1" applyFill="1"/>
    <xf numFmtId="0" fontId="40" fillId="0" borderId="0" xfId="2" applyFont="1" applyBorder="1" applyAlignment="1">
      <alignment horizontal="left" indent="6"/>
    </xf>
    <xf numFmtId="0" fontId="66" fillId="0" borderId="0" xfId="2" applyFont="1" applyAlignment="1">
      <alignment horizontal="left" indent="1"/>
    </xf>
    <xf numFmtId="0" fontId="67" fillId="0" borderId="0" xfId="2" applyFont="1" applyAlignment="1">
      <alignment horizontal="left" indent="1"/>
    </xf>
    <xf numFmtId="0" fontId="40" fillId="0" borderId="11" xfId="22" applyFont="1" applyFill="1" applyBorder="1" applyAlignment="1">
      <alignment horizontal="left" indent="6"/>
    </xf>
    <xf numFmtId="49" fontId="38" fillId="0" borderId="0" xfId="20" applyNumberFormat="1" applyFont="1" applyFill="1" applyBorder="1" applyAlignment="1">
      <alignment horizontal="left" indent="6"/>
    </xf>
    <xf numFmtId="49" fontId="40" fillId="0" borderId="0" xfId="20" applyNumberFormat="1" applyFont="1" applyFill="1" applyBorder="1" applyAlignment="1">
      <alignment horizontal="left" indent="6"/>
    </xf>
    <xf numFmtId="0" fontId="44" fillId="0" borderId="48" xfId="0" applyFont="1" applyFill="1" applyBorder="1" applyAlignment="1">
      <alignment horizontal="left" wrapText="1" indent="2"/>
    </xf>
    <xf numFmtId="0" fontId="43" fillId="0" borderId="26" xfId="0" applyFont="1" applyFill="1" applyBorder="1" applyAlignment="1">
      <alignment horizontal="left" indent="2"/>
    </xf>
    <xf numFmtId="0" fontId="61" fillId="0" borderId="0" xfId="2" applyNumberFormat="1" applyFont="1" applyFill="1" applyAlignment="1">
      <alignment vertical="top" wrapText="1"/>
    </xf>
    <xf numFmtId="49" fontId="44" fillId="0" borderId="0" xfId="0" applyNumberFormat="1" applyFont="1" applyFill="1" applyBorder="1" applyAlignment="1">
      <alignment horizontal="left" wrapText="1"/>
    </xf>
    <xf numFmtId="49" fontId="44" fillId="0" borderId="0" xfId="0" applyNumberFormat="1" applyFont="1" applyFill="1" applyBorder="1" applyAlignment="1">
      <alignment horizontal="left" vertical="center" wrapText="1"/>
    </xf>
    <xf numFmtId="49" fontId="57" fillId="0" borderId="0" xfId="0" applyNumberFormat="1" applyFont="1" applyFill="1" applyBorder="1" applyAlignment="1">
      <alignment horizontal="left" vertical="center" wrapText="1"/>
    </xf>
    <xf numFmtId="49" fontId="57" fillId="0" borderId="53" xfId="0" applyNumberFormat="1" applyFont="1" applyFill="1" applyBorder="1"/>
    <xf numFmtId="164" fontId="57" fillId="0" borderId="50" xfId="0" applyNumberFormat="1" applyFont="1" applyBorder="1" applyAlignment="1">
      <alignment horizontal="right" wrapText="1"/>
    </xf>
    <xf numFmtId="0" fontId="72" fillId="0" borderId="52" xfId="0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7" fillId="0" borderId="0" xfId="1" applyNumberFormat="1" applyFont="1" applyFill="1" applyBorder="1" applyAlignment="1"/>
    <xf numFmtId="0" fontId="44" fillId="0" borderId="0" xfId="1" applyNumberFormat="1" applyFont="1" applyFill="1" applyBorder="1" applyAlignment="1"/>
    <xf numFmtId="0" fontId="72" fillId="0" borderId="0" xfId="1" applyFont="1" applyFill="1" applyAlignment="1"/>
    <xf numFmtId="0" fontId="72" fillId="0" borderId="0" xfId="2" applyFont="1" applyFill="1" applyAlignment="1"/>
    <xf numFmtId="0" fontId="64" fillId="0" borderId="37" xfId="0" applyNumberFormat="1" applyFont="1" applyFill="1" applyBorder="1" applyAlignment="1" applyProtection="1">
      <alignment horizontal="right"/>
    </xf>
    <xf numFmtId="0" fontId="72" fillId="0" borderId="0" xfId="1" applyFont="1" applyFill="1" applyBorder="1" applyAlignment="1">
      <alignment horizontal="left" vertical="top"/>
    </xf>
    <xf numFmtId="0" fontId="57" fillId="0" borderId="0" xfId="1" applyNumberFormat="1" applyFont="1" applyFill="1" applyBorder="1" applyAlignment="1">
      <alignment horizontal="left" vertical="top"/>
    </xf>
    <xf numFmtId="0" fontId="44" fillId="0" borderId="0" xfId="1" applyNumberFormat="1" applyFont="1" applyFill="1" applyBorder="1" applyAlignment="1">
      <alignment horizontal="left" vertical="top"/>
    </xf>
    <xf numFmtId="0" fontId="57" fillId="0" borderId="0" xfId="0" applyNumberFormat="1" applyFont="1" applyFill="1" applyBorder="1" applyAlignment="1"/>
    <xf numFmtId="0" fontId="64" fillId="0" borderId="40" xfId="0" applyFont="1" applyFill="1" applyBorder="1" applyAlignment="1" applyProtection="1">
      <alignment horizontal="right"/>
    </xf>
    <xf numFmtId="0" fontId="72" fillId="0" borderId="0" xfId="1" applyNumberFormat="1" applyFont="1" applyFill="1" applyBorder="1" applyAlignment="1"/>
    <xf numFmtId="0" fontId="64" fillId="0" borderId="50" xfId="0" applyFont="1" applyFill="1" applyBorder="1" applyAlignment="1" applyProtection="1">
      <alignment horizontal="right"/>
    </xf>
    <xf numFmtId="0" fontId="57" fillId="0" borderId="0" xfId="0" applyNumberFormat="1" applyFont="1" applyBorder="1" applyAlignment="1"/>
    <xf numFmtId="0" fontId="72" fillId="0" borderId="0" xfId="0" applyNumberFormat="1" applyFont="1" applyBorder="1" applyAlignment="1"/>
    <xf numFmtId="0" fontId="12" fillId="0" borderId="0" xfId="0" applyFont="1" applyFill="1" applyAlignment="1"/>
    <xf numFmtId="0" fontId="56" fillId="0" borderId="50" xfId="0" applyFont="1" applyBorder="1" applyAlignment="1"/>
    <xf numFmtId="0" fontId="54" fillId="0" borderId="37" xfId="0" applyFont="1" applyBorder="1" applyAlignment="1"/>
    <xf numFmtId="0" fontId="56" fillId="0" borderId="37" xfId="0" applyFont="1" applyBorder="1" applyAlignment="1"/>
    <xf numFmtId="0" fontId="38" fillId="0" borderId="0" xfId="66" applyFont="1" applyFill="1" applyAlignment="1">
      <alignment horizontal="left"/>
    </xf>
    <xf numFmtId="0" fontId="44" fillId="0" borderId="84" xfId="0" applyFont="1" applyFill="1" applyBorder="1" applyAlignment="1">
      <alignment horizontal="center" vertical="center" wrapText="1"/>
    </xf>
    <xf numFmtId="0" fontId="44" fillId="0" borderId="83" xfId="0" applyFont="1" applyFill="1" applyBorder="1" applyAlignment="1">
      <alignment horizontal="center" vertical="center" wrapText="1"/>
    </xf>
    <xf numFmtId="0" fontId="64" fillId="0" borderId="84" xfId="67" applyFont="1" applyBorder="1"/>
    <xf numFmtId="49" fontId="57" fillId="0" borderId="79" xfId="0" applyNumberFormat="1" applyFont="1" applyFill="1" applyBorder="1" applyAlignment="1"/>
    <xf numFmtId="49" fontId="57" fillId="0" borderId="0" xfId="0" applyNumberFormat="1" applyFont="1" applyFill="1" applyBorder="1" applyAlignment="1"/>
    <xf numFmtId="0" fontId="54" fillId="0" borderId="0" xfId="0" applyFont="1" applyAlignment="1"/>
    <xf numFmtId="0" fontId="72" fillId="0" borderId="79" xfId="0" applyFont="1" applyFill="1" applyBorder="1" applyAlignment="1"/>
    <xf numFmtId="0" fontId="65" fillId="0" borderId="0" xfId="67" applyFont="1" applyAlignment="1">
      <alignment horizontal="left" indent="1"/>
    </xf>
    <xf numFmtId="0" fontId="83" fillId="0" borderId="0" xfId="0" applyFont="1" applyAlignment="1">
      <alignment horizontal="left" indent="1"/>
    </xf>
    <xf numFmtId="0" fontId="14" fillId="0" borderId="0" xfId="2" applyFont="1" applyFill="1" applyBorder="1" applyAlignment="1">
      <alignment horizontal="right"/>
    </xf>
    <xf numFmtId="165" fontId="14" fillId="0" borderId="0" xfId="8" applyFont="1" applyFill="1">
      <alignment horizontal="left" indent="1"/>
    </xf>
    <xf numFmtId="49" fontId="14" fillId="0" borderId="0" xfId="21" applyNumberFormat="1" applyFont="1" applyFill="1" applyAlignment="1">
      <alignment horizontal="left"/>
    </xf>
    <xf numFmtId="0" fontId="14" fillId="0" borderId="0" xfId="21" applyFont="1" applyFill="1" applyAlignment="1">
      <alignment horizontal="left" wrapText="1"/>
    </xf>
    <xf numFmtId="49" fontId="14" fillId="0" borderId="0" xfId="21" applyNumberFormat="1" applyFont="1" applyFill="1" applyAlignment="1"/>
    <xf numFmtId="0" fontId="33" fillId="0" borderId="0" xfId="13" applyFont="1" applyFill="1" applyAlignment="1" applyProtection="1"/>
    <xf numFmtId="0" fontId="18" fillId="0" borderId="55" xfId="22" applyFont="1" applyFill="1" applyBorder="1" applyAlignment="1">
      <alignment vertical="center"/>
    </xf>
    <xf numFmtId="0" fontId="34" fillId="0" borderId="55" xfId="13" applyFont="1" applyFill="1" applyBorder="1" applyAlignment="1" applyProtection="1"/>
    <xf numFmtId="0" fontId="14" fillId="0" borderId="0" xfId="66" applyFont="1" applyFill="1" applyAlignment="1">
      <alignment vertical="center"/>
    </xf>
    <xf numFmtId="0" fontId="18" fillId="0" borderId="0" xfId="66" applyFont="1" applyFill="1" applyBorder="1"/>
    <xf numFmtId="0" fontId="14" fillId="0" borderId="0" xfId="66" applyFont="1" applyFill="1" applyBorder="1" applyAlignment="1">
      <alignment horizontal="right"/>
    </xf>
    <xf numFmtId="49" fontId="37" fillId="0" borderId="0" xfId="20" applyNumberFormat="1" applyFont="1" applyFill="1" applyAlignment="1">
      <alignment horizontal="left"/>
    </xf>
    <xf numFmtId="0" fontId="40" fillId="0" borderId="55" xfId="22" applyFont="1" applyFill="1" applyBorder="1" applyAlignment="1">
      <alignment horizontal="left" vertical="center" indent="8"/>
    </xf>
    <xf numFmtId="0" fontId="44" fillId="0" borderId="48" xfId="11" applyFont="1" applyFill="1" applyBorder="1" applyAlignment="1">
      <alignment horizontal="center" vertical="center" wrapText="1"/>
    </xf>
    <xf numFmtId="0" fontId="44" fillId="0" borderId="40" xfId="11" applyFont="1" applyFill="1" applyBorder="1" applyAlignment="1">
      <alignment horizontal="center" vertical="center" wrapText="1"/>
    </xf>
    <xf numFmtId="0" fontId="44" fillId="0" borderId="0" xfId="11" applyFont="1" applyFill="1" applyBorder="1" applyAlignment="1">
      <alignment horizontal="center" vertical="center" wrapText="1"/>
    </xf>
    <xf numFmtId="0" fontId="44" fillId="0" borderId="37" xfId="11" applyFont="1" applyFill="1" applyBorder="1" applyAlignment="1">
      <alignment horizontal="center" vertical="center" wrapText="1"/>
    </xf>
    <xf numFmtId="0" fontId="83" fillId="0" borderId="48" xfId="2" applyNumberFormat="1" applyFont="1" applyBorder="1" applyAlignment="1">
      <alignment horizontal="left" wrapText="1" indent="1"/>
    </xf>
    <xf numFmtId="0" fontId="66" fillId="0" borderId="0" xfId="7" applyNumberFormat="1" applyFont="1" applyFill="1" applyBorder="1" applyAlignment="1"/>
    <xf numFmtId="0" fontId="18" fillId="0" borderId="55" xfId="22" applyFont="1" applyFill="1" applyBorder="1" applyAlignment="1">
      <alignment horizontal="left" vertical="center"/>
    </xf>
    <xf numFmtId="49" fontId="38" fillId="0" borderId="0" xfId="21" applyNumberFormat="1" applyFont="1" applyFill="1" applyAlignment="1">
      <alignment horizontal="left"/>
    </xf>
    <xf numFmtId="0" fontId="40" fillId="0" borderId="55" xfId="22" applyFont="1" applyFill="1" applyBorder="1" applyAlignment="1">
      <alignment horizontal="left" vertical="center"/>
    </xf>
    <xf numFmtId="0" fontId="40" fillId="0" borderId="55" xfId="22" applyFont="1" applyFill="1" applyBorder="1" applyAlignment="1">
      <alignment horizontal="left"/>
    </xf>
    <xf numFmtId="0" fontId="64" fillId="0" borderId="47" xfId="0" applyNumberFormat="1" applyFont="1" applyFill="1" applyBorder="1" applyAlignment="1" applyProtection="1">
      <alignment horizontal="right" wrapText="1"/>
    </xf>
    <xf numFmtId="0" fontId="44" fillId="0" borderId="47" xfId="1" applyFont="1" applyBorder="1" applyAlignment="1">
      <alignment horizontal="right" wrapText="1"/>
    </xf>
    <xf numFmtId="0" fontId="69" fillId="0" borderId="37" xfId="1" applyFont="1" applyBorder="1" applyAlignment="1">
      <alignment horizontal="right" wrapText="1"/>
    </xf>
    <xf numFmtId="0" fontId="69" fillId="0" borderId="47" xfId="1" applyFont="1" applyBorder="1" applyAlignment="1">
      <alignment horizontal="right" wrapText="1"/>
    </xf>
    <xf numFmtId="0" fontId="65" fillId="0" borderId="47" xfId="0" applyNumberFormat="1" applyFont="1" applyFill="1" applyBorder="1" applyAlignment="1" applyProtection="1">
      <alignment horizontal="right" wrapText="1"/>
    </xf>
    <xf numFmtId="0" fontId="83" fillId="0" borderId="37" xfId="1" applyFont="1" applyBorder="1" applyAlignment="1">
      <alignment horizontal="right" wrapText="1"/>
    </xf>
    <xf numFmtId="0" fontId="83" fillId="0" borderId="47" xfId="1" applyFont="1" applyBorder="1" applyAlignment="1">
      <alignment horizontal="right" wrapText="1"/>
    </xf>
    <xf numFmtId="0" fontId="83" fillId="0" borderId="37" xfId="1" applyNumberFormat="1" applyFont="1" applyBorder="1" applyAlignment="1">
      <alignment horizontal="left" wrapText="1" indent="1"/>
    </xf>
    <xf numFmtId="0" fontId="44" fillId="0" borderId="37" xfId="1" applyFont="1" applyFill="1" applyBorder="1" applyAlignment="1"/>
    <xf numFmtId="0" fontId="44" fillId="0" borderId="47" xfId="1" applyFont="1" applyFill="1" applyBorder="1" applyAlignment="1"/>
    <xf numFmtId="0" fontId="75" fillId="0" borderId="37" xfId="1" applyFont="1" applyBorder="1" applyAlignment="1">
      <alignment horizontal="right" wrapText="1"/>
    </xf>
    <xf numFmtId="0" fontId="57" fillId="0" borderId="37" xfId="1" applyFont="1" applyBorder="1" applyAlignment="1">
      <alignment horizontal="right" wrapText="1"/>
    </xf>
    <xf numFmtId="0" fontId="57" fillId="0" borderId="47" xfId="1" applyFont="1" applyBorder="1" applyAlignment="1">
      <alignment horizontal="right" wrapText="1"/>
    </xf>
    <xf numFmtId="0" fontId="67" fillId="0" borderId="0" xfId="16" applyFont="1" applyFill="1" applyAlignment="1"/>
    <xf numFmtId="49" fontId="37" fillId="0" borderId="0" xfId="21" applyNumberFormat="1" applyFont="1" applyFill="1" applyAlignment="1">
      <alignment horizontal="left"/>
    </xf>
    <xf numFmtId="0" fontId="75" fillId="0" borderId="47" xfId="1" applyFont="1" applyBorder="1" applyAlignment="1">
      <alignment horizontal="right" wrapText="1"/>
    </xf>
    <xf numFmtId="0" fontId="65" fillId="0" borderId="47" xfId="0" applyFont="1" applyFill="1" applyBorder="1" applyAlignment="1" applyProtection="1">
      <alignment horizontal="right" wrapText="1"/>
    </xf>
    <xf numFmtId="0" fontId="54" fillId="0" borderId="37" xfId="0" quotePrefix="1" applyFont="1" applyBorder="1" applyAlignment="1">
      <alignment horizontal="right" wrapText="1"/>
    </xf>
    <xf numFmtId="0" fontId="54" fillId="0" borderId="47" xfId="0" quotePrefix="1" applyFont="1" applyBorder="1" applyAlignment="1">
      <alignment horizontal="right" wrapText="1"/>
    </xf>
    <xf numFmtId="0" fontId="69" fillId="0" borderId="37" xfId="1" quotePrefix="1" applyFont="1" applyBorder="1" applyAlignment="1">
      <alignment horizontal="right" wrapText="1"/>
    </xf>
    <xf numFmtId="0" fontId="69" fillId="0" borderId="47" xfId="1" quotePrefix="1" applyFont="1" applyBorder="1" applyAlignment="1">
      <alignment horizontal="right" wrapText="1"/>
    </xf>
    <xf numFmtId="0" fontId="54" fillId="0" borderId="47" xfId="0" applyFont="1" applyBorder="1" applyAlignment="1">
      <alignment wrapText="1"/>
    </xf>
    <xf numFmtId="0" fontId="56" fillId="0" borderId="37" xfId="0" applyFont="1" applyBorder="1" applyAlignment="1">
      <alignment wrapText="1"/>
    </xf>
    <xf numFmtId="0" fontId="56" fillId="0" borderId="47" xfId="0" applyFont="1" applyBorder="1" applyAlignment="1">
      <alignment wrapText="1"/>
    </xf>
    <xf numFmtId="0" fontId="75" fillId="0" borderId="37" xfId="1" applyFont="1" applyFill="1" applyBorder="1" applyAlignment="1">
      <alignment horizontal="right" wrapText="1"/>
    </xf>
    <xf numFmtId="0" fontId="75" fillId="0" borderId="47" xfId="1" applyFont="1" applyFill="1" applyBorder="1" applyAlignment="1">
      <alignment horizontal="right" wrapText="1"/>
    </xf>
    <xf numFmtId="0" fontId="44" fillId="0" borderId="47" xfId="1" applyFont="1" applyFill="1" applyBorder="1" applyAlignment="1">
      <alignment horizontal="right" wrapText="1"/>
    </xf>
    <xf numFmtId="0" fontId="69" fillId="0" borderId="37" xfId="1" applyFont="1" applyFill="1" applyBorder="1" applyAlignment="1">
      <alignment horizontal="right" wrapText="1"/>
    </xf>
    <xf numFmtId="0" fontId="69" fillId="0" borderId="47" xfId="1" applyFont="1" applyFill="1" applyBorder="1" applyAlignment="1">
      <alignment horizontal="right" wrapText="1"/>
    </xf>
    <xf numFmtId="0" fontId="83" fillId="0" borderId="48" xfId="1" applyNumberFormat="1" applyFont="1" applyBorder="1" applyAlignment="1">
      <alignment horizontal="left" wrapText="1" indent="1"/>
    </xf>
    <xf numFmtId="0" fontId="69" fillId="0" borderId="37" xfId="1" quotePrefix="1" applyFont="1" applyFill="1" applyBorder="1" applyAlignment="1">
      <alignment horizontal="right" wrapText="1"/>
    </xf>
    <xf numFmtId="0" fontId="69" fillId="0" borderId="47" xfId="1" quotePrefix="1" applyFont="1" applyFill="1" applyBorder="1" applyAlignment="1">
      <alignment horizontal="right" wrapText="1"/>
    </xf>
    <xf numFmtId="0" fontId="40" fillId="0" borderId="0" xfId="22" applyFont="1" applyFill="1" applyBorder="1" applyAlignment="1">
      <alignment horizontal="left"/>
    </xf>
    <xf numFmtId="0" fontId="75" fillId="0" borderId="37" xfId="1" applyFont="1" applyBorder="1" applyAlignment="1">
      <alignment horizontal="right" vertical="top" wrapText="1"/>
    </xf>
    <xf numFmtId="0" fontId="75" fillId="0" borderId="47" xfId="1" applyFont="1" applyBorder="1" applyAlignment="1">
      <alignment horizontal="right" vertical="top" wrapText="1"/>
    </xf>
    <xf numFmtId="0" fontId="54" fillId="0" borderId="47" xfId="0" quotePrefix="1" applyFont="1" applyBorder="1" applyAlignment="1">
      <alignment horizontal="right"/>
    </xf>
    <xf numFmtId="0" fontId="54" fillId="0" borderId="47" xfId="0" applyFont="1" applyBorder="1"/>
    <xf numFmtId="0" fontId="64" fillId="0" borderId="37" xfId="0" applyFont="1" applyFill="1" applyBorder="1" applyAlignment="1">
      <alignment horizontal="right" wrapText="1"/>
    </xf>
    <xf numFmtId="0" fontId="64" fillId="0" borderId="47" xfId="0" applyFont="1" applyFill="1" applyBorder="1" applyAlignment="1">
      <alignment horizontal="right" wrapText="1"/>
    </xf>
    <xf numFmtId="0" fontId="57" fillId="0" borderId="37" xfId="1" applyFont="1" applyFill="1" applyBorder="1" applyAlignment="1">
      <alignment horizontal="right" wrapText="1"/>
    </xf>
    <xf numFmtId="0" fontId="57" fillId="0" borderId="47" xfId="1" applyFont="1" applyFill="1" applyBorder="1" applyAlignment="1">
      <alignment horizontal="right" wrapText="1"/>
    </xf>
    <xf numFmtId="0" fontId="75" fillId="0" borderId="37" xfId="1" applyFont="1" applyFill="1" applyBorder="1" applyAlignment="1">
      <alignment horizontal="right" vertical="top" wrapText="1"/>
    </xf>
    <xf numFmtId="0" fontId="75" fillId="0" borderId="47" xfId="1" applyFont="1" applyFill="1" applyBorder="1" applyAlignment="1">
      <alignment horizontal="right" vertical="top" wrapText="1"/>
    </xf>
    <xf numFmtId="0" fontId="54" fillId="0" borderId="47" xfId="0" applyFont="1" applyFill="1" applyBorder="1"/>
    <xf numFmtId="0" fontId="64" fillId="0" borderId="47" xfId="0" applyFont="1" applyFill="1" applyBorder="1" applyAlignment="1" applyProtection="1">
      <alignment horizontal="right" wrapText="1"/>
    </xf>
    <xf numFmtId="0" fontId="37" fillId="0" borderId="0" xfId="21" applyFont="1" applyFill="1" applyAlignment="1">
      <alignment horizontal="left" wrapText="1"/>
    </xf>
    <xf numFmtId="0" fontId="40" fillId="0" borderId="0" xfId="22" applyFont="1" applyFill="1" applyBorder="1" applyAlignment="1">
      <alignment horizontal="left" vertical="center" indent="8"/>
    </xf>
    <xf numFmtId="0" fontId="57" fillId="0" borderId="0" xfId="66" applyFont="1" applyFill="1" applyBorder="1"/>
    <xf numFmtId="0" fontId="75" fillId="0" borderId="37" xfId="66" applyFont="1" applyBorder="1" applyAlignment="1">
      <alignment horizontal="right" vertical="top" wrapText="1"/>
    </xf>
    <xf numFmtId="0" fontId="57" fillId="0" borderId="37" xfId="66" applyFont="1" applyBorder="1" applyAlignment="1">
      <alignment horizontal="right" vertical="top" wrapText="1"/>
    </xf>
    <xf numFmtId="0" fontId="75" fillId="0" borderId="47" xfId="66" applyFont="1" applyBorder="1" applyAlignment="1">
      <alignment horizontal="right" vertical="top" wrapText="1"/>
    </xf>
    <xf numFmtId="0" fontId="69" fillId="0" borderId="37" xfId="66" quotePrefix="1" applyFont="1" applyBorder="1" applyAlignment="1">
      <alignment horizontal="right" wrapText="1"/>
    </xf>
    <xf numFmtId="0" fontId="44" fillId="0" borderId="0" xfId="66" applyFont="1" applyFill="1" applyBorder="1"/>
    <xf numFmtId="0" fontId="44" fillId="0" borderId="37" xfId="66" applyFont="1" applyBorder="1" applyAlignment="1">
      <alignment horizontal="right" wrapText="1"/>
    </xf>
    <xf numFmtId="0" fontId="44" fillId="0" borderId="47" xfId="66" applyFont="1" applyBorder="1" applyAlignment="1">
      <alignment horizontal="right" wrapText="1"/>
    </xf>
    <xf numFmtId="0" fontId="75" fillId="0" borderId="37" xfId="66" applyFont="1" applyBorder="1" applyAlignment="1">
      <alignment horizontal="right" wrapText="1"/>
    </xf>
    <xf numFmtId="0" fontId="75" fillId="0" borderId="47" xfId="66" applyFont="1" applyBorder="1" applyAlignment="1">
      <alignment horizontal="right" wrapText="1"/>
    </xf>
    <xf numFmtId="0" fontId="69" fillId="0" borderId="37" xfId="66" applyFont="1" applyBorder="1" applyAlignment="1">
      <alignment horizontal="right" wrapText="1"/>
    </xf>
    <xf numFmtId="0" fontId="69" fillId="0" borderId="47" xfId="66" applyFont="1" applyBorder="1" applyAlignment="1">
      <alignment horizontal="right" wrapText="1"/>
    </xf>
    <xf numFmtId="0" fontId="69" fillId="0" borderId="47" xfId="66" quotePrefix="1" applyFont="1" applyBorder="1" applyAlignment="1">
      <alignment horizontal="right" wrapText="1"/>
    </xf>
    <xf numFmtId="0" fontId="44" fillId="0" borderId="0" xfId="66" applyFont="1" applyFill="1"/>
    <xf numFmtId="0" fontId="44" fillId="0" borderId="37" xfId="66" applyFont="1" applyFill="1" applyBorder="1"/>
    <xf numFmtId="0" fontId="44" fillId="0" borderId="47" xfId="66" applyFont="1" applyFill="1" applyBorder="1"/>
    <xf numFmtId="0" fontId="57" fillId="0" borderId="37" xfId="66" applyFont="1" applyFill="1" applyBorder="1"/>
    <xf numFmtId="0" fontId="57" fillId="0" borderId="47" xfId="66" applyFont="1" applyFill="1" applyBorder="1"/>
    <xf numFmtId="0" fontId="75" fillId="0" borderId="37" xfId="66" quotePrefix="1" applyFont="1" applyBorder="1" applyAlignment="1">
      <alignment horizontal="right" wrapText="1"/>
    </xf>
    <xf numFmtId="0" fontId="57" fillId="0" borderId="79" xfId="66" applyFont="1" applyFill="1" applyBorder="1"/>
    <xf numFmtId="0" fontId="75" fillId="0" borderId="40" xfId="66" applyFont="1" applyBorder="1" applyAlignment="1">
      <alignment horizontal="right" vertical="top" wrapText="1"/>
    </xf>
    <xf numFmtId="0" fontId="57" fillId="0" borderId="40" xfId="66" applyFont="1" applyBorder="1" applyAlignment="1">
      <alignment horizontal="right" vertical="top" wrapText="1"/>
    </xf>
    <xf numFmtId="0" fontId="75" fillId="0" borderId="82" xfId="66" applyFont="1" applyBorder="1" applyAlignment="1">
      <alignment horizontal="right" vertical="top" wrapText="1"/>
    </xf>
    <xf numFmtId="0" fontId="57" fillId="0" borderId="0" xfId="66" applyFont="1" applyFill="1"/>
    <xf numFmtId="0" fontId="57" fillId="0" borderId="37" xfId="66" applyFont="1" applyBorder="1" applyAlignment="1">
      <alignment horizontal="right" wrapText="1"/>
    </xf>
    <xf numFmtId="0" fontId="57" fillId="0" borderId="47" xfId="66" applyFont="1" applyBorder="1" applyAlignment="1">
      <alignment horizontal="right" wrapText="1"/>
    </xf>
    <xf numFmtId="0" fontId="57" fillId="0" borderId="37" xfId="66" applyFont="1" applyFill="1" applyBorder="1" applyAlignment="1">
      <alignment horizontal="right"/>
    </xf>
    <xf numFmtId="0" fontId="57" fillId="0" borderId="47" xfId="66" applyFont="1" applyFill="1" applyBorder="1" applyAlignment="1">
      <alignment horizontal="right"/>
    </xf>
    <xf numFmtId="0" fontId="44" fillId="0" borderId="47" xfId="66" applyFont="1" applyFill="1" applyBorder="1" applyAlignment="1">
      <alignment horizontal="right"/>
    </xf>
    <xf numFmtId="0" fontId="57" fillId="0" borderId="40" xfId="66" applyFont="1" applyBorder="1" applyAlignment="1">
      <alignment horizontal="right" wrapText="1"/>
    </xf>
    <xf numFmtId="0" fontId="57" fillId="0" borderId="82" xfId="66" applyFont="1" applyBorder="1" applyAlignment="1">
      <alignment horizontal="right" wrapText="1"/>
    </xf>
    <xf numFmtId="0" fontId="57" fillId="0" borderId="37" xfId="66" applyFont="1" applyFill="1" applyBorder="1" applyAlignment="1">
      <alignment horizontal="center"/>
    </xf>
    <xf numFmtId="0" fontId="12" fillId="0" borderId="0" xfId="0" applyFont="1" applyBorder="1"/>
    <xf numFmtId="0" fontId="64" fillId="0" borderId="82" xfId="0" applyNumberFormat="1" applyFont="1" applyFill="1" applyBorder="1" applyAlignment="1" applyProtection="1">
      <alignment horizontal="right" wrapText="1"/>
    </xf>
    <xf numFmtId="0" fontId="44" fillId="0" borderId="47" xfId="12" applyFont="1" applyFill="1" applyBorder="1" applyAlignment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right" wrapText="1"/>
    </xf>
    <xf numFmtId="0" fontId="65" fillId="0" borderId="0" xfId="0" applyFont="1" applyFill="1" applyBorder="1" applyAlignment="1" applyProtection="1">
      <alignment horizontal="right" wrapText="1"/>
    </xf>
    <xf numFmtId="0" fontId="57" fillId="0" borderId="0" xfId="66" applyFont="1" applyFill="1" applyBorder="1" applyAlignment="1"/>
    <xf numFmtId="0" fontId="72" fillId="0" borderId="0" xfId="66" applyFont="1" applyFill="1" applyBorder="1"/>
    <xf numFmtId="0" fontId="43" fillId="0" borderId="0" xfId="66" applyFont="1" applyFill="1" applyBorder="1"/>
    <xf numFmtId="0" fontId="44" fillId="0" borderId="37" xfId="12" applyFont="1" applyFill="1" applyBorder="1" applyAlignment="1">
      <alignment horizontal="center" vertical="center" wrapText="1"/>
    </xf>
    <xf numFmtId="0" fontId="44" fillId="0" borderId="0" xfId="66" applyFont="1" applyBorder="1" applyAlignment="1">
      <alignment horizontal="right" wrapText="1"/>
    </xf>
    <xf numFmtId="0" fontId="65" fillId="0" borderId="0" xfId="0" applyFont="1" applyFill="1" applyBorder="1" applyAlignment="1" applyProtection="1">
      <alignment horizontal="right" vertical="top" wrapText="1"/>
    </xf>
    <xf numFmtId="0" fontId="44" fillId="0" borderId="0" xfId="66" applyFont="1" applyFill="1" applyBorder="1" applyAlignment="1">
      <alignment horizontal="right"/>
    </xf>
    <xf numFmtId="164" fontId="56" fillId="0" borderId="37" xfId="0" applyNumberFormat="1" applyFont="1" applyBorder="1" applyAlignment="1">
      <alignment wrapText="1"/>
    </xf>
    <xf numFmtId="164" fontId="56" fillId="0" borderId="0" xfId="0" applyNumberFormat="1" applyFont="1" applyAlignment="1">
      <alignment wrapText="1"/>
    </xf>
    <xf numFmtId="164" fontId="69" fillId="0" borderId="37" xfId="66" applyNumberFormat="1" applyFont="1" applyBorder="1" applyAlignment="1">
      <alignment horizontal="right" wrapText="1"/>
    </xf>
    <xf numFmtId="164" fontId="69" fillId="0" borderId="48" xfId="66" applyNumberFormat="1" applyFont="1" applyBorder="1" applyAlignment="1">
      <alignment horizontal="right" wrapText="1"/>
    </xf>
    <xf numFmtId="164" fontId="69" fillId="0" borderId="47" xfId="66" applyNumberFormat="1" applyFont="1" applyBorder="1" applyAlignment="1">
      <alignment horizontal="right" wrapText="1"/>
    </xf>
    <xf numFmtId="164" fontId="56" fillId="0" borderId="37" xfId="0" quotePrefix="1" applyNumberFormat="1" applyFont="1" applyBorder="1" applyAlignment="1">
      <alignment horizontal="right" wrapText="1"/>
    </xf>
    <xf numFmtId="164" fontId="54" fillId="0" borderId="37" xfId="0" applyNumberFormat="1" applyFont="1" applyBorder="1" applyAlignment="1">
      <alignment wrapText="1"/>
    </xf>
    <xf numFmtId="164" fontId="54" fillId="0" borderId="37" xfId="0" quotePrefix="1" applyNumberFormat="1" applyFont="1" applyBorder="1" applyAlignment="1">
      <alignment horizontal="right" wrapText="1"/>
    </xf>
    <xf numFmtId="164" fontId="54" fillId="0" borderId="47" xfId="0" applyNumberFormat="1" applyFont="1" applyBorder="1" applyAlignment="1">
      <alignment wrapText="1"/>
    </xf>
    <xf numFmtId="0" fontId="65" fillId="0" borderId="47" xfId="0" applyFont="1" applyFill="1" applyBorder="1" applyAlignment="1" applyProtection="1">
      <alignment horizontal="right" vertical="top" wrapText="1"/>
    </xf>
    <xf numFmtId="164" fontId="56" fillId="0" borderId="47" xfId="0" applyNumberFormat="1" applyFont="1" applyBorder="1" applyAlignment="1">
      <alignment wrapText="1"/>
    </xf>
    <xf numFmtId="0" fontId="66" fillId="0" borderId="0" xfId="8" applyNumberFormat="1" applyFont="1" applyFill="1" applyAlignment="1"/>
    <xf numFmtId="0" fontId="40" fillId="0" borderId="55" xfId="22" applyFont="1" applyFill="1" applyBorder="1" applyAlignment="1">
      <alignment horizontal="left" indent="7"/>
    </xf>
    <xf numFmtId="0" fontId="43" fillId="0" borderId="79" xfId="66" applyFont="1" applyFill="1" applyBorder="1"/>
    <xf numFmtId="0" fontId="44" fillId="0" borderId="82" xfId="66" applyFont="1" applyFill="1" applyBorder="1"/>
    <xf numFmtId="0" fontId="44" fillId="0" borderId="40" xfId="66" applyFont="1" applyFill="1" applyBorder="1"/>
    <xf numFmtId="0" fontId="64" fillId="0" borderId="40" xfId="0" applyFont="1" applyFill="1" applyBorder="1" applyAlignment="1" applyProtection="1">
      <alignment horizontal="right" wrapText="1"/>
    </xf>
    <xf numFmtId="0" fontId="51" fillId="0" borderId="0" xfId="0" applyFont="1" applyBorder="1"/>
    <xf numFmtId="0" fontId="44" fillId="0" borderId="32" xfId="2" applyFont="1" applyFill="1" applyBorder="1" applyAlignment="1">
      <alignment horizontal="center" vertical="center" wrapText="1"/>
    </xf>
    <xf numFmtId="0" fontId="44" fillId="0" borderId="0" xfId="2" applyFont="1" applyFill="1" applyBorder="1" applyAlignment="1">
      <alignment horizontal="center" vertical="center" wrapText="1"/>
    </xf>
    <xf numFmtId="0" fontId="44" fillId="0" borderId="0" xfId="2" applyFont="1" applyFill="1" applyBorder="1" applyAlignment="1">
      <alignment horizontal="center" wrapText="1"/>
    </xf>
    <xf numFmtId="0" fontId="43" fillId="0" borderId="0" xfId="2" applyFont="1" applyAlignment="1">
      <alignment horizontal="center" vertical="top" wrapText="1"/>
    </xf>
    <xf numFmtId="0" fontId="44" fillId="0" borderId="0" xfId="2" applyFont="1" applyAlignment="1">
      <alignment horizontal="center" wrapText="1"/>
    </xf>
    <xf numFmtId="0" fontId="44" fillId="0" borderId="63" xfId="2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66" fillId="0" borderId="0" xfId="2" applyFont="1" applyFill="1" applyAlignment="1">
      <alignment horizontal="justify"/>
    </xf>
    <xf numFmtId="0" fontId="44" fillId="0" borderId="0" xfId="2" applyFont="1" applyFill="1" applyAlignment="1">
      <alignment horizontal="center" vertical="center" wrapText="1"/>
    </xf>
    <xf numFmtId="0" fontId="44" fillId="0" borderId="79" xfId="2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50" fillId="0" borderId="0" xfId="0" applyFont="1" applyBorder="1"/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top" wrapText="1"/>
    </xf>
    <xf numFmtId="0" fontId="65" fillId="0" borderId="8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indent="6"/>
    </xf>
    <xf numFmtId="0" fontId="43" fillId="0" borderId="4" xfId="0" applyFont="1" applyFill="1" applyBorder="1"/>
    <xf numFmtId="0" fontId="57" fillId="0" borderId="0" xfId="0" applyFont="1" applyFill="1" applyBorder="1"/>
    <xf numFmtId="0" fontId="72" fillId="0" borderId="4" xfId="0" applyFont="1" applyFill="1" applyBorder="1"/>
    <xf numFmtId="0" fontId="50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top"/>
    </xf>
    <xf numFmtId="0" fontId="64" fillId="0" borderId="29" xfId="0" applyFont="1" applyFill="1" applyBorder="1" applyAlignment="1">
      <alignment horizontal="left" vertical="center" wrapText="1"/>
    </xf>
    <xf numFmtId="0" fontId="65" fillId="0" borderId="30" xfId="0" applyFont="1" applyFill="1" applyBorder="1" applyAlignment="1">
      <alignment horizontal="center" vertical="center" wrapText="1"/>
    </xf>
    <xf numFmtId="0" fontId="78" fillId="0" borderId="30" xfId="0" applyFont="1" applyFill="1" applyBorder="1" applyAlignment="1">
      <alignment horizontal="center" vertical="center" wrapText="1"/>
    </xf>
    <xf numFmtId="0" fontId="65" fillId="0" borderId="3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/>
    <xf numFmtId="0" fontId="65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4" fillId="0" borderId="35" xfId="0" applyFont="1" applyFill="1" applyBorder="1" applyAlignment="1">
      <alignment horizontal="left"/>
    </xf>
    <xf numFmtId="0" fontId="64" fillId="0" borderId="36" xfId="0" applyFont="1" applyFill="1" applyBorder="1" applyAlignment="1">
      <alignment horizontal="left"/>
    </xf>
    <xf numFmtId="0" fontId="52" fillId="0" borderId="0" xfId="0" applyFont="1" applyFill="1" applyAlignment="1">
      <alignment horizontal="left" indent="5"/>
    </xf>
    <xf numFmtId="0" fontId="54" fillId="0" borderId="38" xfId="0" applyFont="1" applyFill="1" applyBorder="1"/>
    <xf numFmtId="164" fontId="54" fillId="0" borderId="3" xfId="0" applyNumberFormat="1" applyFont="1" applyFill="1" applyBorder="1"/>
    <xf numFmtId="164" fontId="54" fillId="0" borderId="4" xfId="0" applyNumberFormat="1" applyFont="1" applyFill="1" applyBorder="1"/>
    <xf numFmtId="0" fontId="54" fillId="0" borderId="8" xfId="0" applyFont="1" applyFill="1" applyBorder="1"/>
    <xf numFmtId="0" fontId="54" fillId="0" borderId="8" xfId="0" quotePrefix="1" applyFont="1" applyFill="1" applyBorder="1" applyAlignment="1">
      <alignment horizontal="right"/>
    </xf>
    <xf numFmtId="49" fontId="40" fillId="0" borderId="11" xfId="22" applyNumberFormat="1" applyFont="1" applyFill="1" applyBorder="1" applyAlignment="1">
      <alignment horizontal="left" indent="5"/>
    </xf>
    <xf numFmtId="0" fontId="57" fillId="0" borderId="0" xfId="2" applyFont="1" applyFill="1" applyBorder="1" applyAlignment="1">
      <alignment horizontal="center"/>
    </xf>
    <xf numFmtId="0" fontId="44" fillId="0" borderId="0" xfId="2" applyFont="1" applyFill="1" applyBorder="1" applyAlignment="1">
      <alignment horizontal="center"/>
    </xf>
    <xf numFmtId="0" fontId="44" fillId="0" borderId="0" xfId="2" applyFont="1" applyFill="1" applyBorder="1" applyAlignment="1">
      <alignment horizontal="left" vertical="top"/>
    </xf>
    <xf numFmtId="0" fontId="14" fillId="0" borderId="0" xfId="2" applyFont="1" applyFill="1" applyBorder="1" applyAlignment="1">
      <alignment horizontal="center"/>
    </xf>
    <xf numFmtId="0" fontId="14" fillId="0" borderId="0" xfId="2" applyFont="1" applyFill="1" applyAlignment="1">
      <alignment horizontal="center"/>
    </xf>
    <xf numFmtId="0" fontId="44" fillId="0" borderId="0" xfId="2" applyFont="1" applyFill="1" applyBorder="1" applyAlignment="1">
      <alignment horizontal="center" vertical="top"/>
    </xf>
    <xf numFmtId="0" fontId="66" fillId="0" borderId="0" xfId="2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5" fillId="0" borderId="0" xfId="0" applyFont="1" applyFill="1" applyBorder="1" applyAlignment="1"/>
    <xf numFmtId="164" fontId="44" fillId="0" borderId="26" xfId="2" applyNumberFormat="1" applyFont="1" applyBorder="1" applyAlignment="1">
      <alignment horizontal="right" wrapText="1"/>
    </xf>
    <xf numFmtId="164" fontId="44" fillId="0" borderId="26" xfId="2" quotePrefix="1" applyNumberFormat="1" applyFont="1" applyBorder="1" applyAlignment="1">
      <alignment horizontal="right" wrapText="1"/>
    </xf>
    <xf numFmtId="164" fontId="44" fillId="0" borderId="0" xfId="2" applyNumberFormat="1" applyFont="1" applyBorder="1" applyAlignment="1">
      <alignment horizontal="right" wrapText="1"/>
    </xf>
    <xf numFmtId="0" fontId="44" fillId="0" borderId="82" xfId="2" applyFont="1" applyFill="1" applyBorder="1" applyAlignment="1">
      <alignment vertical="center"/>
    </xf>
    <xf numFmtId="3" fontId="54" fillId="0" borderId="3" xfId="0" applyNumberFormat="1" applyFont="1" applyBorder="1"/>
    <xf numFmtId="3" fontId="44" fillId="0" borderId="3" xfId="0" applyNumberFormat="1" applyFont="1" applyBorder="1" applyAlignment="1">
      <alignment horizontal="right" vertical="center" wrapText="1"/>
    </xf>
    <xf numFmtId="3" fontId="44" fillId="0" borderId="4" xfId="0" applyNumberFormat="1" applyFont="1" applyBorder="1" applyAlignment="1">
      <alignment horizontal="right" vertical="center" wrapText="1"/>
    </xf>
    <xf numFmtId="3" fontId="54" fillId="0" borderId="4" xfId="0" applyNumberFormat="1" applyFont="1" applyBorder="1"/>
    <xf numFmtId="3" fontId="54" fillId="0" borderId="0" xfId="0" applyNumberFormat="1" applyFont="1"/>
    <xf numFmtId="3" fontId="56" fillId="0" borderId="2" xfId="0" applyNumberFormat="1" applyFont="1" applyBorder="1"/>
    <xf numFmtId="3" fontId="57" fillId="0" borderId="2" xfId="0" applyNumberFormat="1" applyFont="1" applyBorder="1" applyAlignment="1">
      <alignment horizontal="right" wrapText="1"/>
    </xf>
    <xf numFmtId="3" fontId="57" fillId="0" borderId="1" xfId="0" applyNumberFormat="1" applyFont="1" applyBorder="1" applyAlignment="1">
      <alignment horizontal="right" wrapText="1"/>
    </xf>
    <xf numFmtId="3" fontId="64" fillId="0" borderId="50" xfId="0" applyNumberFormat="1" applyFont="1" applyFill="1" applyBorder="1" applyAlignment="1">
      <alignment horizontal="right"/>
    </xf>
    <xf numFmtId="3" fontId="64" fillId="0" borderId="35" xfId="0" applyNumberFormat="1" applyFont="1" applyFill="1" applyBorder="1" applyAlignment="1">
      <alignment horizontal="right"/>
    </xf>
    <xf numFmtId="3" fontId="65" fillId="0" borderId="37" xfId="0" applyNumberFormat="1" applyFont="1" applyFill="1" applyBorder="1" applyAlignment="1">
      <alignment horizontal="right" vertical="top"/>
    </xf>
    <xf numFmtId="3" fontId="65" fillId="0" borderId="37" xfId="0" applyNumberFormat="1" applyFont="1" applyFill="1" applyBorder="1" applyAlignment="1">
      <alignment horizontal="right"/>
    </xf>
    <xf numFmtId="3" fontId="65" fillId="0" borderId="0" xfId="0" applyNumberFormat="1" applyFont="1" applyFill="1" applyBorder="1" applyAlignment="1">
      <alignment horizontal="right" vertical="top"/>
    </xf>
    <xf numFmtId="3" fontId="65" fillId="0" borderId="28" xfId="0" applyNumberFormat="1" applyFont="1" applyFill="1" applyBorder="1" applyAlignment="1" applyProtection="1">
      <alignment horizontal="right" vertical="top"/>
    </xf>
    <xf numFmtId="3" fontId="65" fillId="0" borderId="28" xfId="0" applyNumberFormat="1" applyFont="1" applyFill="1" applyBorder="1" applyAlignment="1" applyProtection="1">
      <alignment horizontal="right"/>
    </xf>
    <xf numFmtId="3" fontId="65" fillId="0" borderId="0" xfId="0" applyNumberFormat="1" applyFont="1" applyFill="1" applyBorder="1" applyAlignment="1" applyProtection="1">
      <alignment horizontal="right" vertical="top"/>
    </xf>
    <xf numFmtId="3" fontId="64" fillId="0" borderId="28" xfId="0" applyNumberFormat="1" applyFont="1" applyFill="1" applyBorder="1" applyAlignment="1" applyProtection="1">
      <alignment horizontal="right" vertical="top"/>
    </xf>
    <xf numFmtId="3" fontId="64" fillId="0" borderId="28" xfId="0" applyNumberFormat="1" applyFont="1" applyFill="1" applyBorder="1" applyAlignment="1" applyProtection="1">
      <alignment horizontal="right"/>
    </xf>
    <xf numFmtId="3" fontId="64" fillId="0" borderId="0" xfId="0" applyNumberFormat="1" applyFont="1" applyFill="1" applyBorder="1" applyAlignment="1" applyProtection="1">
      <alignment horizontal="right" vertical="top"/>
    </xf>
    <xf numFmtId="3" fontId="56" fillId="0" borderId="34" xfId="0" applyNumberFormat="1" applyFont="1" applyFill="1" applyBorder="1"/>
    <xf numFmtId="3" fontId="56" fillId="0" borderId="35" xfId="0" applyNumberFormat="1" applyFont="1" applyFill="1" applyBorder="1"/>
    <xf numFmtId="3" fontId="54" fillId="0" borderId="28" xfId="0" applyNumberFormat="1" applyFont="1" applyFill="1" applyBorder="1"/>
    <xf numFmtId="3" fontId="54" fillId="0" borderId="0" xfId="0" applyNumberFormat="1" applyFont="1" applyFill="1" applyBorder="1"/>
    <xf numFmtId="3" fontId="56" fillId="0" borderId="28" xfId="0" applyNumberFormat="1" applyFont="1" applyFill="1" applyBorder="1"/>
    <xf numFmtId="3" fontId="56" fillId="0" borderId="0" xfId="0" applyNumberFormat="1" applyFont="1" applyFill="1" applyBorder="1"/>
    <xf numFmtId="3" fontId="44" fillId="0" borderId="37" xfId="2" applyNumberFormat="1" applyFont="1" applyBorder="1"/>
    <xf numFmtId="3" fontId="69" fillId="0" borderId="37" xfId="0" applyNumberFormat="1" applyFont="1" applyBorder="1"/>
    <xf numFmtId="3" fontId="44" fillId="0" borderId="37" xfId="1" applyNumberFormat="1" applyFont="1" applyFill="1" applyBorder="1" applyAlignment="1">
      <alignment wrapText="1"/>
    </xf>
    <xf numFmtId="3" fontId="44" fillId="0" borderId="37" xfId="1" applyNumberFormat="1" applyFont="1" applyFill="1" applyBorder="1" applyAlignment="1">
      <alignment horizontal="right" wrapText="1"/>
    </xf>
    <xf numFmtId="3" fontId="54" fillId="0" borderId="37" xfId="0" applyNumberFormat="1" applyFont="1" applyBorder="1"/>
    <xf numFmtId="3" fontId="54" fillId="0" borderId="37" xfId="0" applyNumberFormat="1" applyFont="1" applyFill="1" applyBorder="1"/>
    <xf numFmtId="3" fontId="44" fillId="0" borderId="37" xfId="1" applyNumberFormat="1" applyFont="1" applyBorder="1" applyAlignment="1">
      <alignment horizontal="right" wrapText="1"/>
    </xf>
    <xf numFmtId="3" fontId="44" fillId="0" borderId="37" xfId="1" quotePrefix="1" applyNumberFormat="1" applyFont="1" applyBorder="1" applyAlignment="1">
      <alignment horizontal="right" wrapText="1"/>
    </xf>
    <xf numFmtId="3" fontId="44" fillId="0" borderId="37" xfId="1" applyNumberFormat="1" applyFont="1" applyBorder="1"/>
    <xf numFmtId="3" fontId="44" fillId="0" borderId="37" xfId="1" quotePrefix="1" applyNumberFormat="1" applyFont="1" applyBorder="1" applyAlignment="1">
      <alignment horizontal="right"/>
    </xf>
    <xf numFmtId="3" fontId="54" fillId="0" borderId="3" xfId="0" applyNumberFormat="1" applyFont="1" applyFill="1" applyBorder="1"/>
    <xf numFmtId="3" fontId="57" fillId="0" borderId="50" xfId="0" applyNumberFormat="1" applyFont="1" applyBorder="1" applyAlignment="1">
      <alignment horizontal="right" wrapText="1"/>
    </xf>
    <xf numFmtId="3" fontId="44" fillId="0" borderId="37" xfId="0" applyNumberFormat="1" applyFont="1" applyBorder="1" applyAlignment="1">
      <alignment horizontal="right" wrapText="1"/>
    </xf>
    <xf numFmtId="3" fontId="44" fillId="0" borderId="37" xfId="0" applyNumberFormat="1" applyFont="1" applyFill="1" applyBorder="1"/>
    <xf numFmtId="3" fontId="57" fillId="0" borderId="37" xfId="0" applyNumberFormat="1" applyFont="1" applyFill="1" applyBorder="1" applyAlignment="1">
      <alignment horizontal="right"/>
    </xf>
    <xf numFmtId="3" fontId="57" fillId="0" borderId="37" xfId="0" applyNumberFormat="1" applyFont="1" applyFill="1" applyBorder="1"/>
    <xf numFmtId="3" fontId="57" fillId="0" borderId="37" xfId="0" applyNumberFormat="1" applyFont="1" applyBorder="1" applyAlignment="1">
      <alignment horizontal="right" wrapText="1"/>
    </xf>
    <xf numFmtId="3" fontId="44" fillId="0" borderId="37" xfId="0" applyNumberFormat="1" applyFont="1" applyFill="1" applyBorder="1" applyAlignment="1">
      <alignment horizontal="right"/>
    </xf>
    <xf numFmtId="0" fontId="43" fillId="0" borderId="0" xfId="1" applyFont="1" applyFill="1" applyAlignment="1">
      <alignment horizontal="left" indent="2"/>
    </xf>
    <xf numFmtId="3" fontId="44" fillId="0" borderId="37" xfId="1" applyNumberFormat="1" applyFont="1" applyBorder="1" applyAlignment="1">
      <alignment horizontal="right"/>
    </xf>
    <xf numFmtId="3" fontId="44" fillId="0" borderId="37" xfId="1" applyNumberFormat="1" applyFont="1" applyBorder="1" applyAlignment="1"/>
    <xf numFmtId="3" fontId="44" fillId="0" borderId="37" xfId="1" applyNumberFormat="1" applyFont="1" applyFill="1" applyBorder="1" applyAlignment="1"/>
    <xf numFmtId="3" fontId="44" fillId="0" borderId="37" xfId="1" applyNumberFormat="1" applyFont="1" applyFill="1" applyBorder="1" applyAlignment="1">
      <alignment horizontal="right"/>
    </xf>
    <xf numFmtId="3" fontId="57" fillId="0" borderId="39" xfId="2" applyNumberFormat="1" applyFont="1" applyFill="1" applyBorder="1" applyAlignment="1">
      <alignment wrapText="1"/>
    </xf>
    <xf numFmtId="3" fontId="57" fillId="0" borderId="39" xfId="2" applyNumberFormat="1" applyFont="1" applyFill="1" applyBorder="1" applyAlignment="1">
      <alignment horizontal="right" wrapText="1"/>
    </xf>
    <xf numFmtId="3" fontId="57" fillId="0" borderId="39" xfId="2" applyNumberFormat="1" applyFont="1" applyFill="1" applyBorder="1"/>
    <xf numFmtId="3" fontId="44" fillId="0" borderId="37" xfId="2" applyNumberFormat="1" applyFont="1" applyFill="1" applyBorder="1" applyAlignment="1">
      <alignment wrapText="1"/>
    </xf>
    <xf numFmtId="3" fontId="44" fillId="0" borderId="37" xfId="2" applyNumberFormat="1" applyFont="1" applyFill="1" applyBorder="1" applyAlignment="1">
      <alignment horizontal="right" wrapText="1"/>
    </xf>
    <xf numFmtId="3" fontId="44" fillId="0" borderId="37" xfId="2" applyNumberFormat="1" applyFont="1" applyFill="1" applyBorder="1"/>
    <xf numFmtId="3" fontId="57" fillId="0" borderId="37" xfId="2" applyNumberFormat="1" applyFont="1" applyFill="1" applyBorder="1" applyAlignment="1">
      <alignment wrapText="1"/>
    </xf>
    <xf numFmtId="3" fontId="57" fillId="0" borderId="37" xfId="2" applyNumberFormat="1" applyFont="1" applyFill="1" applyBorder="1" applyAlignment="1">
      <alignment horizontal="right" wrapText="1"/>
    </xf>
    <xf numFmtId="3" fontId="57" fillId="0" borderId="37" xfId="2" applyNumberFormat="1" applyFont="1" applyFill="1" applyBorder="1"/>
    <xf numFmtId="3" fontId="44" fillId="0" borderId="37" xfId="2" quotePrefix="1" applyNumberFormat="1" applyFont="1" applyFill="1" applyBorder="1" applyAlignment="1">
      <alignment horizontal="right" wrapText="1"/>
    </xf>
    <xf numFmtId="3" fontId="44" fillId="0" borderId="37" xfId="2" quotePrefix="1" applyNumberFormat="1" applyFont="1" applyFill="1" applyBorder="1" applyAlignment="1">
      <alignment horizontal="right"/>
    </xf>
    <xf numFmtId="3" fontId="44" fillId="0" borderId="37" xfId="2" applyNumberFormat="1" applyFont="1" applyFill="1" applyBorder="1" applyAlignment="1">
      <alignment horizontal="right"/>
    </xf>
    <xf numFmtId="3" fontId="54" fillId="0" borderId="37" xfId="0" quotePrefix="1" applyNumberFormat="1" applyFont="1" applyBorder="1" applyAlignment="1">
      <alignment horizontal="right"/>
    </xf>
    <xf numFmtId="3" fontId="44" fillId="0" borderId="37" xfId="2" quotePrefix="1" applyNumberFormat="1" applyFont="1" applyFill="1" applyBorder="1"/>
    <xf numFmtId="0" fontId="1" fillId="0" borderId="0" xfId="0" applyFont="1" applyBorder="1"/>
    <xf numFmtId="164" fontId="44" fillId="0" borderId="40" xfId="2" applyNumberFormat="1" applyFont="1" applyFill="1" applyBorder="1" applyAlignment="1">
      <alignment horizontal="right"/>
    </xf>
    <xf numFmtId="164" fontId="44" fillId="0" borderId="26" xfId="2" applyNumberFormat="1" applyFont="1" applyFill="1" applyBorder="1" applyAlignment="1">
      <alignment horizontal="right"/>
    </xf>
    <xf numFmtId="164" fontId="44" fillId="0" borderId="3" xfId="2" quotePrefix="1" applyNumberFormat="1" applyFont="1" applyFill="1" applyBorder="1" applyAlignment="1">
      <alignment horizontal="right"/>
    </xf>
    <xf numFmtId="164" fontId="44" fillId="0" borderId="26" xfId="2" quotePrefix="1" applyNumberFormat="1" applyFont="1" applyFill="1" applyBorder="1" applyAlignment="1">
      <alignment horizontal="right"/>
    </xf>
    <xf numFmtId="17" fontId="44" fillId="0" borderId="0" xfId="2" quotePrefix="1" applyNumberFormat="1" applyFont="1" applyFill="1" applyBorder="1" applyAlignment="1"/>
    <xf numFmtId="0" fontId="44" fillId="0" borderId="0" xfId="2" quotePrefix="1" applyNumberFormat="1" applyFont="1" applyFill="1" applyBorder="1" applyAlignment="1"/>
    <xf numFmtId="164" fontId="54" fillId="0" borderId="3" xfId="0" applyNumberFormat="1" applyFont="1" applyBorder="1" applyAlignment="1"/>
    <xf numFmtId="164" fontId="65" fillId="0" borderId="26" xfId="0" applyNumberFormat="1" applyFont="1" applyFill="1" applyBorder="1" applyAlignment="1" applyProtection="1">
      <alignment horizontal="right" vertical="top"/>
    </xf>
    <xf numFmtId="164" fontId="65" fillId="0" borderId="3" xfId="0" applyNumberFormat="1" applyFont="1" applyFill="1" applyBorder="1" applyAlignment="1" applyProtection="1">
      <alignment horizontal="right"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3" fillId="0" borderId="0" xfId="2" applyFont="1" applyFill="1" applyAlignment="1">
      <alignment horizontal="center" vertical="center" wrapText="1"/>
    </xf>
    <xf numFmtId="3" fontId="44" fillId="0" borderId="3" xfId="2" applyNumberFormat="1" applyFont="1" applyFill="1" applyBorder="1" applyAlignment="1">
      <alignment horizontal="right"/>
    </xf>
    <xf numFmtId="3" fontId="57" fillId="0" borderId="3" xfId="2" applyNumberFormat="1" applyFont="1" applyFill="1" applyBorder="1" applyAlignment="1">
      <alignment horizontal="right"/>
    </xf>
    <xf numFmtId="3" fontId="54" fillId="0" borderId="3" xfId="0" applyNumberFormat="1" applyFont="1" applyFill="1" applyBorder="1" applyAlignment="1"/>
    <xf numFmtId="3" fontId="57" fillId="0" borderId="3" xfId="2" quotePrefix="1" applyNumberFormat="1" applyFont="1" applyFill="1" applyBorder="1" applyAlignment="1">
      <alignment horizontal="right"/>
    </xf>
    <xf numFmtId="0" fontId="44" fillId="0" borderId="0" xfId="2" applyNumberFormat="1" applyFont="1" applyFill="1" applyAlignment="1"/>
    <xf numFmtId="0" fontId="57" fillId="0" borderId="0" xfId="2" applyNumberFormat="1" applyFont="1" applyFill="1" applyAlignment="1"/>
    <xf numFmtId="0" fontId="44" fillId="0" borderId="0" xfId="2" applyFont="1" applyFill="1" applyAlignment="1"/>
    <xf numFmtId="0" fontId="66" fillId="0" borderId="0" xfId="2" applyFont="1" applyFill="1" applyAlignment="1">
      <alignment horizontal="left" indent="1"/>
    </xf>
    <xf numFmtId="0" fontId="67" fillId="0" borderId="0" xfId="2" applyFont="1" applyFill="1" applyAlignment="1">
      <alignment horizontal="left" indent="1"/>
    </xf>
    <xf numFmtId="0" fontId="51" fillId="0" borderId="0" xfId="0" applyFont="1" applyBorder="1" applyAlignment="1"/>
    <xf numFmtId="0" fontId="51" fillId="0" borderId="0" xfId="0" applyFont="1" applyFill="1" applyBorder="1" applyAlignment="1"/>
    <xf numFmtId="0" fontId="40" fillId="0" borderId="0" xfId="66" applyFont="1" applyFill="1" applyBorder="1" applyAlignment="1"/>
    <xf numFmtId="0" fontId="40" fillId="0" borderId="0" xfId="0" applyFont="1" applyFill="1" applyBorder="1" applyAlignment="1"/>
    <xf numFmtId="0" fontId="47" fillId="0" borderId="0" xfId="0" applyFont="1" applyFill="1" applyBorder="1" applyAlignment="1"/>
    <xf numFmtId="0" fontId="58" fillId="0" borderId="0" xfId="0" applyFont="1" applyAlignment="1">
      <alignment horizontal="left" indent="1"/>
    </xf>
    <xf numFmtId="0" fontId="59" fillId="0" borderId="0" xfId="0" applyFont="1" applyAlignment="1">
      <alignment horizontal="left" indent="1"/>
    </xf>
    <xf numFmtId="0" fontId="67" fillId="0" borderId="0" xfId="0" applyNumberFormat="1" applyFont="1" applyFill="1" applyAlignment="1">
      <alignment horizontal="left" indent="1"/>
    </xf>
    <xf numFmtId="0" fontId="66" fillId="0" borderId="0" xfId="1" applyFont="1" applyAlignment="1">
      <alignment horizontal="left" indent="1"/>
    </xf>
    <xf numFmtId="0" fontId="67" fillId="0" borderId="0" xfId="1" applyFont="1" applyAlignment="1">
      <alignment horizontal="left" indent="1"/>
    </xf>
    <xf numFmtId="3" fontId="44" fillId="0" borderId="3" xfId="0" applyNumberFormat="1" applyFont="1" applyBorder="1" applyAlignment="1">
      <alignment horizontal="right" wrapText="1"/>
    </xf>
    <xf numFmtId="3" fontId="57" fillId="0" borderId="3" xfId="0" applyNumberFormat="1" applyFont="1" applyFill="1" applyBorder="1" applyAlignment="1">
      <alignment vertical="center" wrapText="1"/>
    </xf>
    <xf numFmtId="3" fontId="44" fillId="0" borderId="3" xfId="0" applyNumberFormat="1" applyFont="1" applyFill="1" applyBorder="1" applyAlignment="1">
      <alignment horizontal="right"/>
    </xf>
    <xf numFmtId="3" fontId="44" fillId="0" borderId="0" xfId="0" applyNumberFormat="1" applyFont="1" applyFill="1" applyBorder="1"/>
    <xf numFmtId="3" fontId="69" fillId="0" borderId="50" xfId="0" applyNumberFormat="1" applyFont="1" applyBorder="1" applyAlignment="1">
      <alignment horizontal="right"/>
    </xf>
    <xf numFmtId="3" fontId="44" fillId="0" borderId="50" xfId="0" applyNumberFormat="1" applyFont="1" applyBorder="1" applyAlignment="1">
      <alignment horizontal="right"/>
    </xf>
    <xf numFmtId="3" fontId="44" fillId="0" borderId="3" xfId="0" applyNumberFormat="1" applyFont="1" applyBorder="1" applyAlignment="1">
      <alignment horizontal="right"/>
    </xf>
    <xf numFmtId="3" fontId="69" fillId="0" borderId="3" xfId="0" applyNumberFormat="1" applyFont="1" applyBorder="1" applyAlignment="1">
      <alignment horizontal="right"/>
    </xf>
    <xf numFmtId="3" fontId="44" fillId="0" borderId="3" xfId="0" quotePrefix="1" applyNumberFormat="1" applyFont="1" applyBorder="1" applyAlignment="1">
      <alignment horizontal="right"/>
    </xf>
    <xf numFmtId="3" fontId="44" fillId="0" borderId="54" xfId="0" applyNumberFormat="1" applyFont="1" applyBorder="1" applyAlignment="1">
      <alignment horizontal="right"/>
    </xf>
    <xf numFmtId="3" fontId="44" fillId="0" borderId="4" xfId="0" applyNumberFormat="1" applyFont="1" applyBorder="1" applyAlignment="1">
      <alignment horizontal="right"/>
    </xf>
    <xf numFmtId="3" fontId="57" fillId="0" borderId="3" xfId="0" applyNumberFormat="1" applyFont="1" applyBorder="1" applyAlignment="1">
      <alignment horizontal="right"/>
    </xf>
    <xf numFmtId="3" fontId="75" fillId="0" borderId="3" xfId="0" applyNumberFormat="1" applyFont="1" applyBorder="1" applyAlignment="1">
      <alignment horizontal="right"/>
    </xf>
    <xf numFmtId="3" fontId="75" fillId="0" borderId="4" xfId="0" applyNumberFormat="1" applyFont="1" applyBorder="1" applyAlignment="1">
      <alignment horizontal="right"/>
    </xf>
    <xf numFmtId="3" fontId="57" fillId="0" borderId="4" xfId="0" applyNumberFormat="1" applyFont="1" applyBorder="1" applyAlignment="1">
      <alignment horizontal="right"/>
    </xf>
    <xf numFmtId="3" fontId="69" fillId="0" borderId="4" xfId="0" applyNumberFormat="1" applyFont="1" applyBorder="1" applyAlignment="1">
      <alignment horizontal="right"/>
    </xf>
    <xf numFmtId="164" fontId="44" fillId="0" borderId="50" xfId="0" applyNumberFormat="1" applyFont="1" applyBorder="1" applyAlignment="1">
      <alignment horizontal="right"/>
    </xf>
    <xf numFmtId="164" fontId="44" fillId="0" borderId="3" xfId="0" applyNumberFormat="1" applyFont="1" applyBorder="1" applyAlignment="1">
      <alignment horizontal="right"/>
    </xf>
    <xf numFmtId="164" fontId="57" fillId="0" borderId="3" xfId="0" applyNumberFormat="1" applyFont="1" applyBorder="1" applyAlignment="1">
      <alignment horizontal="right"/>
    </xf>
    <xf numFmtId="164" fontId="69" fillId="0" borderId="3" xfId="0" applyNumberFormat="1" applyFont="1" applyBorder="1" applyAlignment="1">
      <alignment horizontal="right"/>
    </xf>
    <xf numFmtId="164" fontId="75" fillId="0" borderId="3" xfId="0" applyNumberFormat="1" applyFont="1" applyBorder="1" applyAlignment="1">
      <alignment horizontal="right"/>
    </xf>
    <xf numFmtId="3" fontId="57" fillId="0" borderId="37" xfId="2" applyNumberFormat="1" applyFont="1" applyFill="1" applyBorder="1" applyAlignment="1">
      <alignment horizontal="right"/>
    </xf>
    <xf numFmtId="3" fontId="57" fillId="0" borderId="37" xfId="2" quotePrefix="1" applyNumberFormat="1" applyFont="1" applyFill="1" applyBorder="1" applyAlignment="1">
      <alignment horizontal="right"/>
    </xf>
    <xf numFmtId="3" fontId="64" fillId="0" borderId="37" xfId="0" applyNumberFormat="1" applyFont="1" applyFill="1" applyBorder="1" applyAlignment="1"/>
    <xf numFmtId="3" fontId="65" fillId="0" borderId="37" xfId="0" applyNumberFormat="1" applyFont="1" applyFill="1" applyBorder="1" applyAlignment="1" applyProtection="1"/>
    <xf numFmtId="3" fontId="65" fillId="0" borderId="37" xfId="0" applyNumberFormat="1" applyFont="1" applyFill="1" applyBorder="1" applyAlignment="1"/>
    <xf numFmtId="3" fontId="54" fillId="0" borderId="37" xfId="0" quotePrefix="1" applyNumberFormat="1" applyFont="1" applyFill="1" applyBorder="1" applyAlignment="1">
      <alignment horizontal="right"/>
    </xf>
    <xf numFmtId="3" fontId="54" fillId="0" borderId="37" xfId="0" applyNumberFormat="1" applyFont="1" applyBorder="1" applyAlignment="1"/>
    <xf numFmtId="3" fontId="64" fillId="0" borderId="37" xfId="0" applyNumberFormat="1" applyFont="1" applyFill="1" applyBorder="1" applyAlignment="1" applyProtection="1">
      <alignment horizontal="right" wrapText="1"/>
    </xf>
    <xf numFmtId="3" fontId="65" fillId="0" borderId="37" xfId="0" applyNumberFormat="1" applyFont="1" applyFill="1" applyBorder="1" applyAlignment="1" applyProtection="1">
      <alignment horizontal="right" wrapText="1"/>
    </xf>
    <xf numFmtId="3" fontId="56" fillId="0" borderId="37" xfId="0" applyNumberFormat="1" applyFont="1" applyBorder="1" applyAlignment="1"/>
    <xf numFmtId="3" fontId="64" fillId="0" borderId="37" xfId="0" applyNumberFormat="1" applyFont="1" applyFill="1" applyBorder="1" applyAlignment="1" applyProtection="1">
      <alignment horizontal="right"/>
    </xf>
    <xf numFmtId="3" fontId="65" fillId="0" borderId="37" xfId="0" applyNumberFormat="1" applyFont="1" applyFill="1" applyBorder="1" applyAlignment="1" applyProtection="1">
      <alignment horizontal="right"/>
    </xf>
    <xf numFmtId="0" fontId="72" fillId="0" borderId="0" xfId="2" applyNumberFormat="1" applyFont="1" applyFill="1" applyAlignment="1"/>
    <xf numFmtId="0" fontId="43" fillId="0" borderId="0" xfId="2" applyNumberFormat="1" applyFont="1" applyFill="1" applyAlignment="1"/>
    <xf numFmtId="0" fontId="43" fillId="0" borderId="0" xfId="2" applyNumberFormat="1" applyFont="1" applyFill="1" applyAlignment="1">
      <alignment vertical="top"/>
    </xf>
    <xf numFmtId="0" fontId="43" fillId="0" borderId="0" xfId="2" applyFont="1" applyFill="1" applyBorder="1" applyAlignment="1">
      <alignment horizontal="left" vertical="top"/>
    </xf>
    <xf numFmtId="0" fontId="44" fillId="0" borderId="0" xfId="2" applyFont="1" applyFill="1" applyBorder="1" applyAlignment="1"/>
    <xf numFmtId="0" fontId="44" fillId="0" borderId="0" xfId="2" applyFont="1" applyFill="1" applyBorder="1" applyAlignment="1">
      <alignment horizontal="left"/>
    </xf>
    <xf numFmtId="0" fontId="43" fillId="0" borderId="0" xfId="2" applyFont="1" applyFill="1" applyBorder="1" applyAlignment="1">
      <alignment vertical="top"/>
    </xf>
    <xf numFmtId="3" fontId="44" fillId="0" borderId="50" xfId="2" applyNumberFormat="1" applyFont="1" applyFill="1" applyBorder="1" applyAlignment="1">
      <alignment horizontal="right"/>
    </xf>
    <xf numFmtId="0" fontId="43" fillId="0" borderId="0" xfId="2" applyFont="1" applyFill="1" applyBorder="1" applyAlignment="1">
      <alignment horizontal="left" indent="3"/>
    </xf>
    <xf numFmtId="0" fontId="43" fillId="0" borderId="0" xfId="2" applyFont="1" applyFill="1" applyBorder="1" applyAlignment="1">
      <alignment horizontal="left" indent="1"/>
    </xf>
    <xf numFmtId="0" fontId="44" fillId="0" borderId="0" xfId="2" applyNumberFormat="1" applyFont="1" applyFill="1" applyBorder="1" applyAlignment="1">
      <alignment horizontal="left" indent="3"/>
    </xf>
    <xf numFmtId="3" fontId="57" fillId="0" borderId="37" xfId="2" applyNumberFormat="1" applyFont="1" applyFill="1" applyBorder="1" applyAlignment="1"/>
    <xf numFmtId="3" fontId="44" fillId="0" borderId="50" xfId="0" applyNumberFormat="1" applyFont="1" applyFill="1" applyBorder="1" applyAlignment="1">
      <alignment horizontal="right" vertical="center"/>
    </xf>
    <xf numFmtId="3" fontId="44" fillId="0" borderId="37" xfId="0" applyNumberFormat="1" applyFont="1" applyFill="1" applyBorder="1" applyAlignment="1">
      <alignment horizontal="right" vertical="center"/>
    </xf>
    <xf numFmtId="3" fontId="57" fillId="0" borderId="37" xfId="0" applyNumberFormat="1" applyFont="1" applyFill="1" applyBorder="1" applyAlignment="1">
      <alignment horizontal="right" vertical="center"/>
    </xf>
    <xf numFmtId="0" fontId="67" fillId="0" borderId="0" xfId="2" applyNumberFormat="1" applyFont="1" applyFill="1" applyBorder="1" applyAlignment="1">
      <alignment horizontal="left" indent="1"/>
    </xf>
    <xf numFmtId="3" fontId="44" fillId="0" borderId="37" xfId="0" applyNumberFormat="1" applyFont="1" applyBorder="1" applyAlignment="1">
      <alignment horizontal="right"/>
    </xf>
    <xf numFmtId="3" fontId="44" fillId="0" borderId="47" xfId="0" applyNumberFormat="1" applyFont="1" applyBorder="1" applyAlignment="1">
      <alignment horizontal="right"/>
    </xf>
    <xf numFmtId="0" fontId="67" fillId="0" borderId="0" xfId="16" applyFont="1" applyFill="1" applyAlignment="1">
      <alignment horizontal="left" indent="1"/>
    </xf>
    <xf numFmtId="3" fontId="44" fillId="0" borderId="0" xfId="0" applyNumberFormat="1" applyFont="1" applyFill="1" applyBorder="1" applyAlignment="1"/>
    <xf numFmtId="3" fontId="44" fillId="0" borderId="0" xfId="0" applyNumberFormat="1" applyFont="1" applyFill="1" applyBorder="1" applyAlignment="1">
      <alignment horizontal="right"/>
    </xf>
    <xf numFmtId="0" fontId="67" fillId="0" borderId="0" xfId="17" applyFont="1" applyFill="1" applyAlignment="1">
      <alignment horizontal="left" indent="1"/>
    </xf>
    <xf numFmtId="3" fontId="64" fillId="0" borderId="50" xfId="64" applyNumberFormat="1" applyFont="1" applyFill="1" applyBorder="1" applyAlignment="1">
      <alignment horizontal="right"/>
    </xf>
    <xf numFmtId="3" fontId="44" fillId="0" borderId="3" xfId="0" applyNumberFormat="1" applyFont="1" applyFill="1" applyBorder="1"/>
    <xf numFmtId="3" fontId="48" fillId="0" borderId="3" xfId="0" applyNumberFormat="1" applyFont="1" applyFill="1" applyBorder="1" applyAlignment="1">
      <alignment horizontal="right"/>
    </xf>
    <xf numFmtId="3" fontId="44" fillId="0" borderId="3" xfId="0" applyNumberFormat="1" applyFont="1" applyBorder="1"/>
    <xf numFmtId="3" fontId="57" fillId="0" borderId="3" xfId="0" applyNumberFormat="1" applyFont="1" applyFill="1" applyBorder="1" applyAlignment="1">
      <alignment vertical="center"/>
    </xf>
    <xf numFmtId="3" fontId="64" fillId="0" borderId="81" xfId="0" applyNumberFormat="1" applyFont="1" applyFill="1" applyBorder="1" applyAlignment="1" applyProtection="1">
      <alignment horizontal="right"/>
    </xf>
    <xf numFmtId="164" fontId="64" fillId="0" borderId="81" xfId="0" applyNumberFormat="1" applyFont="1" applyFill="1" applyBorder="1" applyAlignment="1" applyProtection="1">
      <alignment horizontal="right"/>
    </xf>
    <xf numFmtId="164" fontId="64" fillId="0" borderId="79" xfId="0" applyNumberFormat="1" applyFont="1" applyFill="1" applyBorder="1" applyAlignment="1" applyProtection="1">
      <alignment horizontal="right" wrapText="1"/>
    </xf>
    <xf numFmtId="164" fontId="64" fillId="0" borderId="28" xfId="0" applyNumberFormat="1" applyFont="1" applyFill="1" applyBorder="1" applyAlignment="1" applyProtection="1">
      <alignment horizontal="right"/>
    </xf>
    <xf numFmtId="164" fontId="64" fillId="0" borderId="0" xfId="0" applyNumberFormat="1" applyFont="1" applyFill="1" applyBorder="1" applyAlignment="1" applyProtection="1">
      <alignment horizontal="right" wrapText="1"/>
    </xf>
    <xf numFmtId="164" fontId="65" fillId="0" borderId="28" xfId="0" applyNumberFormat="1" applyFont="1" applyFill="1" applyBorder="1" applyAlignment="1" applyProtection="1">
      <alignment horizontal="right"/>
    </xf>
    <xf numFmtId="164" fontId="65" fillId="0" borderId="0" xfId="0" applyNumberFormat="1" applyFont="1" applyFill="1" applyBorder="1" applyAlignment="1" applyProtection="1">
      <alignment horizontal="right" wrapText="1"/>
    </xf>
    <xf numFmtId="0" fontId="64" fillId="0" borderId="79" xfId="0" applyFont="1" applyFill="1" applyBorder="1" applyAlignment="1" applyProtection="1"/>
    <xf numFmtId="0" fontId="78" fillId="0" borderId="0" xfId="0" applyFont="1" applyFill="1" applyBorder="1" applyAlignment="1" applyProtection="1"/>
    <xf numFmtId="0" fontId="44" fillId="0" borderId="0" xfId="0" applyFont="1" applyFill="1" applyBorder="1" applyAlignment="1" applyProtection="1"/>
    <xf numFmtId="3" fontId="44" fillId="0" borderId="28" xfId="0" applyNumberFormat="1" applyFont="1" applyFill="1" applyBorder="1" applyAlignment="1" applyProtection="1">
      <alignment horizontal="right"/>
    </xf>
    <xf numFmtId="164" fontId="44" fillId="0" borderId="28" xfId="0" applyNumberFormat="1" applyFont="1" applyFill="1" applyBorder="1" applyAlignment="1" applyProtection="1">
      <alignment horizontal="right"/>
    </xf>
    <xf numFmtId="164" fontId="44" fillId="0" borderId="0" xfId="0" applyNumberFormat="1" applyFont="1" applyFill="1" applyBorder="1" applyAlignment="1" applyProtection="1">
      <alignment horizontal="right" wrapText="1"/>
    </xf>
    <xf numFmtId="0" fontId="57" fillId="0" borderId="40" xfId="2" applyFont="1" applyFill="1" applyBorder="1" applyAlignment="1">
      <alignment horizontal="right"/>
    </xf>
    <xf numFmtId="0" fontId="44" fillId="0" borderId="37" xfId="2" quotePrefix="1" applyFont="1" applyFill="1" applyBorder="1" applyAlignment="1">
      <alignment horizontal="right"/>
    </xf>
    <xf numFmtId="0" fontId="40" fillId="0" borderId="0" xfId="1" applyFont="1" applyFill="1" applyBorder="1" applyAlignment="1">
      <alignment horizontal="left" indent="7"/>
    </xf>
    <xf numFmtId="0" fontId="40" fillId="0" borderId="0" xfId="1" applyFont="1" applyFill="1" applyAlignment="1">
      <alignment horizontal="left" indent="7"/>
    </xf>
    <xf numFmtId="0" fontId="40" fillId="0" borderId="0" xfId="2" applyFont="1" applyFill="1" applyAlignment="1">
      <alignment horizontal="left" indent="7"/>
    </xf>
    <xf numFmtId="3" fontId="64" fillId="0" borderId="37" xfId="65" applyNumberFormat="1" applyFont="1" applyFill="1" applyBorder="1" applyAlignment="1">
      <alignment horizontal="right" wrapText="1"/>
    </xf>
    <xf numFmtId="3" fontId="65" fillId="0" borderId="37" xfId="65" applyNumberFormat="1" applyFont="1" applyFill="1" applyBorder="1" applyAlignment="1" applyProtection="1">
      <alignment horizontal="right" wrapText="1"/>
    </xf>
    <xf numFmtId="3" fontId="65" fillId="0" borderId="37" xfId="65" quotePrefix="1" applyNumberFormat="1" applyFont="1" applyFill="1" applyBorder="1" applyAlignment="1" applyProtection="1">
      <alignment horizontal="right" wrapText="1"/>
    </xf>
    <xf numFmtId="3" fontId="64" fillId="0" borderId="40" xfId="65" applyNumberFormat="1" applyFont="1" applyFill="1" applyBorder="1" applyAlignment="1"/>
    <xf numFmtId="3" fontId="64" fillId="0" borderId="40" xfId="0" applyNumberFormat="1" applyFont="1" applyFill="1" applyBorder="1" applyAlignment="1" applyProtection="1"/>
    <xf numFmtId="3" fontId="57" fillId="0" borderId="40" xfId="2" applyNumberFormat="1" applyFont="1" applyFill="1" applyBorder="1" applyAlignment="1"/>
    <xf numFmtId="3" fontId="65" fillId="0" borderId="37" xfId="65" applyNumberFormat="1" applyFont="1" applyFill="1" applyBorder="1" applyAlignment="1" applyProtection="1"/>
    <xf numFmtId="3" fontId="44" fillId="0" borderId="37" xfId="2" applyNumberFormat="1" applyFont="1" applyFill="1" applyBorder="1" applyAlignment="1"/>
    <xf numFmtId="3" fontId="64" fillId="0" borderId="37" xfId="65" applyNumberFormat="1" applyFont="1" applyFill="1" applyBorder="1" applyAlignment="1"/>
    <xf numFmtId="3" fontId="64" fillId="0" borderId="37" xfId="0" applyNumberFormat="1" applyFont="1" applyFill="1" applyBorder="1" applyAlignment="1" applyProtection="1"/>
    <xf numFmtId="3" fontId="64" fillId="0" borderId="37" xfId="0" applyNumberFormat="1" applyFont="1" applyFill="1" applyBorder="1" applyAlignment="1" applyProtection="1">
      <alignment horizontal="right" vertical="top"/>
    </xf>
    <xf numFmtId="3" fontId="65" fillId="0" borderId="37" xfId="0" applyNumberFormat="1" applyFont="1" applyFill="1" applyBorder="1" applyAlignment="1" applyProtection="1">
      <alignment horizontal="right" vertical="top"/>
    </xf>
    <xf numFmtId="3" fontId="64" fillId="0" borderId="37" xfId="0" quotePrefix="1" applyNumberFormat="1" applyFont="1" applyFill="1" applyBorder="1" applyAlignment="1" applyProtection="1">
      <alignment horizontal="right"/>
    </xf>
    <xf numFmtId="3" fontId="65" fillId="0" borderId="37" xfId="0" quotePrefix="1" applyNumberFormat="1" applyFont="1" applyFill="1" applyBorder="1" applyAlignment="1" applyProtection="1">
      <alignment horizontal="right"/>
    </xf>
    <xf numFmtId="3" fontId="64" fillId="0" borderId="37" xfId="65" applyNumberFormat="1" applyFont="1" applyFill="1" applyBorder="1" applyAlignment="1" applyProtection="1">
      <alignment horizontal="right"/>
    </xf>
    <xf numFmtId="3" fontId="65" fillId="0" borderId="37" xfId="65" applyNumberFormat="1" applyFont="1" applyFill="1" applyBorder="1" applyAlignment="1" applyProtection="1">
      <alignment horizontal="right"/>
    </xf>
    <xf numFmtId="3" fontId="64" fillId="0" borderId="40" xfId="65" applyNumberFormat="1" applyFont="1" applyFill="1" applyBorder="1" applyAlignment="1" applyProtection="1">
      <alignment horizontal="right"/>
    </xf>
    <xf numFmtId="0" fontId="66" fillId="0" borderId="0" xfId="1" applyFont="1" applyFill="1" applyAlignment="1">
      <alignment horizontal="left" indent="1"/>
    </xf>
    <xf numFmtId="0" fontId="67" fillId="0" borderId="0" xfId="1" applyFont="1" applyFill="1" applyAlignment="1">
      <alignment horizontal="left" indent="1"/>
    </xf>
    <xf numFmtId="0" fontId="64" fillId="0" borderId="37" xfId="65" applyNumberFormat="1" applyFont="1" applyFill="1" applyBorder="1" applyAlignment="1" applyProtection="1">
      <alignment horizontal="right" vertical="top"/>
    </xf>
    <xf numFmtId="0" fontId="65" fillId="0" borderId="37" xfId="65" applyNumberFormat="1" applyFont="1" applyFill="1" applyBorder="1" applyAlignment="1" applyProtection="1">
      <alignment horizontal="right" vertical="top"/>
    </xf>
    <xf numFmtId="3" fontId="44" fillId="0" borderId="40" xfId="1" applyNumberFormat="1" applyFont="1" applyFill="1" applyBorder="1" applyAlignment="1">
      <alignment horizontal="right"/>
    </xf>
    <xf numFmtId="3" fontId="64" fillId="0" borderId="37" xfId="65" applyNumberFormat="1" applyFont="1" applyFill="1" applyBorder="1" applyAlignment="1" applyProtection="1">
      <alignment horizontal="right" vertical="top"/>
    </xf>
    <xf numFmtId="3" fontId="65" fillId="0" borderId="37" xfId="65" applyNumberFormat="1" applyFont="1" applyFill="1" applyBorder="1" applyAlignment="1" applyProtection="1">
      <alignment horizontal="right" vertical="top"/>
    </xf>
    <xf numFmtId="0" fontId="52" fillId="0" borderId="0" xfId="0" applyFont="1" applyAlignment="1">
      <alignment horizontal="left" indent="7"/>
    </xf>
    <xf numFmtId="3" fontId="54" fillId="0" borderId="40" xfId="0" applyNumberFormat="1" applyFont="1" applyBorder="1" applyAlignment="1"/>
    <xf numFmtId="3" fontId="65" fillId="0" borderId="40" xfId="0" applyNumberFormat="1" applyFont="1" applyFill="1" applyBorder="1" applyAlignment="1" applyProtection="1">
      <alignment horizontal="right"/>
    </xf>
    <xf numFmtId="3" fontId="54" fillId="0" borderId="37" xfId="0" applyNumberFormat="1" applyFont="1" applyFill="1" applyBorder="1" applyAlignment="1"/>
    <xf numFmtId="3" fontId="64" fillId="0" borderId="40" xfId="0" applyNumberFormat="1" applyFont="1" applyFill="1" applyBorder="1" applyAlignment="1" applyProtection="1">
      <alignment horizontal="right"/>
    </xf>
    <xf numFmtId="0" fontId="40" fillId="0" borderId="0" xfId="0" applyFont="1" applyFill="1" applyBorder="1" applyAlignment="1">
      <alignment horizontal="left" indent="7"/>
    </xf>
    <xf numFmtId="0" fontId="40" fillId="0" borderId="0" xfId="0" applyFont="1" applyFill="1" applyAlignment="1">
      <alignment horizontal="left" indent="7"/>
    </xf>
    <xf numFmtId="3" fontId="57" fillId="0" borderId="37" xfId="0" quotePrefix="1" applyNumberFormat="1" applyFont="1" applyFill="1" applyBorder="1" applyAlignment="1">
      <alignment horizontal="right"/>
    </xf>
    <xf numFmtId="3" fontId="64" fillId="0" borderId="40" xfId="0" applyNumberFormat="1" applyFont="1" applyFill="1" applyBorder="1" applyAlignment="1" applyProtection="1">
      <alignment horizontal="right" wrapText="1"/>
    </xf>
    <xf numFmtId="3" fontId="44" fillId="0" borderId="37" xfId="0" applyNumberFormat="1" applyFont="1" applyFill="1" applyBorder="1" applyAlignment="1">
      <alignment horizontal="right" wrapText="1"/>
    </xf>
    <xf numFmtId="0" fontId="66" fillId="0" borderId="0" xfId="0" applyFont="1" applyFill="1" applyAlignment="1">
      <alignment horizontal="left" indent="1"/>
    </xf>
    <xf numFmtId="0" fontId="67" fillId="0" borderId="0" xfId="0" applyFont="1" applyFill="1" applyAlignment="1">
      <alignment horizontal="left" indent="1"/>
    </xf>
    <xf numFmtId="3" fontId="57" fillId="0" borderId="40" xfId="0" applyNumberFormat="1" applyFont="1" applyFill="1" applyBorder="1" applyAlignment="1">
      <alignment horizontal="right"/>
    </xf>
    <xf numFmtId="3" fontId="57" fillId="0" borderId="40" xfId="0" applyNumberFormat="1" applyFont="1" applyFill="1" applyBorder="1" applyAlignment="1"/>
    <xf numFmtId="3" fontId="57" fillId="0" borderId="37" xfId="0" applyNumberFormat="1" applyFont="1" applyFill="1" applyBorder="1" applyAlignment="1"/>
    <xf numFmtId="0" fontId="72" fillId="0" borderId="0" xfId="0" applyFont="1" applyFill="1" applyAlignment="1"/>
    <xf numFmtId="3" fontId="44" fillId="0" borderId="40" xfId="0" applyNumberFormat="1" applyFont="1" applyFill="1" applyBorder="1" applyAlignment="1">
      <alignment horizontal="right"/>
    </xf>
    <xf numFmtId="0" fontId="43" fillId="0" borderId="0" xfId="0" applyFont="1" applyFill="1" applyAlignment="1">
      <alignment horizontal="left" indent="1"/>
    </xf>
    <xf numFmtId="0" fontId="44" fillId="0" borderId="0" xfId="0" applyNumberFormat="1" applyFont="1" applyFill="1" applyBorder="1" applyAlignment="1">
      <alignment horizontal="left"/>
    </xf>
    <xf numFmtId="3" fontId="54" fillId="0" borderId="40" xfId="0" applyNumberFormat="1" applyFont="1" applyFill="1" applyBorder="1" applyAlignment="1"/>
    <xf numFmtId="3" fontId="57" fillId="0" borderId="50" xfId="2" applyNumberFormat="1" applyFont="1" applyBorder="1"/>
    <xf numFmtId="0" fontId="40" fillId="0" borderId="0" xfId="0" applyFont="1" applyAlignment="1">
      <alignment horizontal="left" indent="7"/>
    </xf>
    <xf numFmtId="3" fontId="57" fillId="0" borderId="50" xfId="0" quotePrefix="1" applyNumberFormat="1" applyFont="1" applyBorder="1" applyAlignment="1">
      <alignment horizontal="right"/>
    </xf>
    <xf numFmtId="3" fontId="57" fillId="0" borderId="50" xfId="0" applyNumberFormat="1" applyFont="1" applyBorder="1" applyAlignment="1">
      <alignment horizontal="right"/>
    </xf>
    <xf numFmtId="3" fontId="64" fillId="0" borderId="50" xfId="0" applyNumberFormat="1" applyFont="1" applyBorder="1" applyAlignment="1">
      <alignment horizontal="right"/>
    </xf>
    <xf numFmtId="3" fontId="65" fillId="0" borderId="37" xfId="0" applyNumberFormat="1" applyFont="1" applyBorder="1" applyAlignment="1"/>
    <xf numFmtId="0" fontId="40" fillId="0" borderId="0" xfId="2" applyFont="1" applyFill="1" applyBorder="1" applyAlignment="1">
      <alignment horizontal="left" indent="7"/>
    </xf>
    <xf numFmtId="3" fontId="57" fillId="0" borderId="50" xfId="2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1" fontId="66" fillId="0" borderId="0" xfId="2" applyNumberFormat="1" applyFont="1" applyFill="1" applyAlignment="1">
      <alignment horizontal="left" indent="1"/>
    </xf>
    <xf numFmtId="1" fontId="67" fillId="0" borderId="0" xfId="2" applyNumberFormat="1" applyFont="1" applyFill="1" applyAlignment="1">
      <alignment horizontal="left" indent="1"/>
    </xf>
    <xf numFmtId="3" fontId="64" fillId="0" borderId="50" xfId="0" applyNumberFormat="1" applyFont="1" applyFill="1" applyBorder="1" applyAlignment="1" applyProtection="1">
      <alignment horizontal="right" vertical="top"/>
    </xf>
    <xf numFmtId="3" fontId="57" fillId="0" borderId="50" xfId="66" applyNumberFormat="1" applyFont="1" applyBorder="1"/>
    <xf numFmtId="0" fontId="66" fillId="0" borderId="0" xfId="66" applyFont="1" applyAlignment="1">
      <alignment horizontal="left" indent="1"/>
    </xf>
    <xf numFmtId="0" fontId="67" fillId="0" borderId="0" xfId="66" applyFont="1" applyAlignment="1">
      <alignment horizontal="left" indent="1"/>
    </xf>
    <xf numFmtId="0" fontId="40" fillId="0" borderId="0" xfId="66" applyFont="1" applyFill="1" applyBorder="1" applyAlignment="1">
      <alignment horizontal="left" indent="7"/>
    </xf>
    <xf numFmtId="3" fontId="57" fillId="0" borderId="50" xfId="66" applyNumberFormat="1" applyFont="1" applyFill="1" applyBorder="1" applyAlignment="1">
      <alignment horizontal="right"/>
    </xf>
    <xf numFmtId="3" fontId="64" fillId="0" borderId="50" xfId="0" applyNumberFormat="1" applyFont="1" applyFill="1" applyBorder="1" applyAlignment="1" applyProtection="1">
      <alignment horizontal="right"/>
    </xf>
    <xf numFmtId="0" fontId="66" fillId="0" borderId="0" xfId="66" applyFont="1" applyFill="1" applyAlignment="1">
      <alignment horizontal="left" indent="1"/>
    </xf>
    <xf numFmtId="0" fontId="67" fillId="0" borderId="0" xfId="66" applyFont="1" applyFill="1" applyAlignment="1">
      <alignment horizontal="left" indent="1"/>
    </xf>
    <xf numFmtId="3" fontId="44" fillId="0" borderId="37" xfId="66" applyNumberFormat="1" applyFont="1" applyFill="1" applyBorder="1" applyAlignment="1">
      <alignment horizontal="right"/>
    </xf>
    <xf numFmtId="3" fontId="57" fillId="0" borderId="50" xfId="65" applyNumberFormat="1" applyFont="1" applyBorder="1" applyAlignment="1"/>
    <xf numFmtId="3" fontId="44" fillId="0" borderId="37" xfId="65" applyNumberFormat="1" applyFont="1" applyBorder="1" applyAlignment="1"/>
    <xf numFmtId="3" fontId="44" fillId="0" borderId="37" xfId="66" quotePrefix="1" applyNumberFormat="1" applyFont="1" applyFill="1" applyBorder="1" applyAlignment="1">
      <alignment horizontal="right"/>
    </xf>
    <xf numFmtId="0" fontId="40" fillId="0" borderId="0" xfId="66" applyFont="1" applyFill="1" applyAlignment="1">
      <alignment horizontal="left" indent="8"/>
    </xf>
    <xf numFmtId="0" fontId="40" fillId="0" borderId="0" xfId="66" applyFont="1" applyFill="1" applyBorder="1" applyAlignment="1">
      <alignment horizontal="left" indent="8"/>
    </xf>
    <xf numFmtId="3" fontId="57" fillId="0" borderId="37" xfId="66" applyNumberFormat="1" applyFont="1" applyFill="1" applyBorder="1" applyAlignment="1">
      <alignment horizontal="right"/>
    </xf>
    <xf numFmtId="0" fontId="57" fillId="0" borderId="53" xfId="66" applyNumberFormat="1" applyFont="1" applyFill="1" applyBorder="1" applyAlignment="1"/>
    <xf numFmtId="0" fontId="57" fillId="0" borderId="48" xfId="66" applyNumberFormat="1" applyFont="1" applyFill="1" applyBorder="1" applyAlignment="1"/>
    <xf numFmtId="0" fontId="44" fillId="0" borderId="48" xfId="66" applyNumberFormat="1" applyFont="1" applyFill="1" applyBorder="1" applyAlignment="1">
      <alignment horizontal="left"/>
    </xf>
    <xf numFmtId="0" fontId="57" fillId="0" borderId="48" xfId="66" applyNumberFormat="1" applyFont="1" applyFill="1" applyBorder="1" applyAlignment="1">
      <alignment horizontal="left"/>
    </xf>
    <xf numFmtId="0" fontId="72" fillId="0" borderId="54" xfId="66" applyFont="1" applyFill="1" applyBorder="1" applyAlignment="1"/>
    <xf numFmtId="0" fontId="72" fillId="0" borderId="47" xfId="66" applyFont="1" applyFill="1" applyBorder="1" applyAlignment="1"/>
    <xf numFmtId="0" fontId="43" fillId="0" borderId="47" xfId="66" applyFont="1" applyFill="1" applyBorder="1" applyAlignment="1">
      <alignment horizontal="left"/>
    </xf>
    <xf numFmtId="0" fontId="72" fillId="0" borderId="47" xfId="66" applyFont="1" applyFill="1" applyBorder="1" applyAlignment="1">
      <alignment horizontal="left"/>
    </xf>
    <xf numFmtId="3" fontId="44" fillId="0" borderId="37" xfId="65" quotePrefix="1" applyNumberFormat="1" applyFont="1" applyBorder="1" applyAlignment="1"/>
    <xf numFmtId="3" fontId="44" fillId="0" borderId="37" xfId="65" quotePrefix="1" applyNumberFormat="1" applyFont="1" applyBorder="1" applyAlignment="1">
      <alignment horizontal="right"/>
    </xf>
    <xf numFmtId="0" fontId="65" fillId="0" borderId="48" xfId="65" applyFont="1" applyFill="1" applyBorder="1" applyAlignment="1" applyProtection="1"/>
    <xf numFmtId="0" fontId="57" fillId="0" borderId="37" xfId="65" applyFont="1" applyBorder="1" applyAlignment="1"/>
    <xf numFmtId="0" fontId="65" fillId="0" borderId="37" xfId="65" applyFont="1" applyFill="1" applyBorder="1" applyAlignment="1" applyProtection="1">
      <alignment horizontal="right" vertical="top"/>
    </xf>
    <xf numFmtId="0" fontId="37" fillId="0" borderId="0" xfId="0" applyFont="1" applyFill="1" applyBorder="1" applyAlignment="1">
      <alignment horizontal="left" indent="8"/>
    </xf>
    <xf numFmtId="0" fontId="40" fillId="0" borderId="0" xfId="0" applyFont="1" applyFill="1" applyBorder="1" applyAlignment="1">
      <alignment horizontal="left" indent="8"/>
    </xf>
    <xf numFmtId="3" fontId="57" fillId="0" borderId="37" xfId="0" applyNumberFormat="1" applyFont="1" applyBorder="1"/>
    <xf numFmtId="3" fontId="57" fillId="0" borderId="37" xfId="0" quotePrefix="1" applyNumberFormat="1" applyFont="1" applyBorder="1" applyAlignment="1">
      <alignment horizontal="right"/>
    </xf>
    <xf numFmtId="3" fontId="57" fillId="0" borderId="47" xfId="0" applyNumberFormat="1" applyFont="1" applyBorder="1"/>
    <xf numFmtId="3" fontId="44" fillId="0" borderId="37" xfId="0" applyNumberFormat="1" applyFont="1" applyBorder="1"/>
    <xf numFmtId="3" fontId="44" fillId="0" borderId="37" xfId="0" quotePrefix="1" applyNumberFormat="1" applyFont="1" applyBorder="1" applyAlignment="1">
      <alignment horizontal="right"/>
    </xf>
    <xf numFmtId="3" fontId="44" fillId="0" borderId="47" xfId="0" applyNumberFormat="1" applyFont="1" applyBorder="1"/>
    <xf numFmtId="0" fontId="57" fillId="0" borderId="48" xfId="0" applyFont="1" applyBorder="1" applyAlignment="1"/>
    <xf numFmtId="0" fontId="82" fillId="0" borderId="26" xfId="0" applyFont="1" applyBorder="1" applyAlignment="1"/>
    <xf numFmtId="3" fontId="64" fillId="0" borderId="84" xfId="67" applyNumberFormat="1" applyFont="1" applyBorder="1"/>
    <xf numFmtId="3" fontId="64" fillId="0" borderId="37" xfId="67" applyNumberFormat="1" applyFont="1" applyBorder="1"/>
    <xf numFmtId="3" fontId="65" fillId="0" borderId="37" xfId="67" applyNumberFormat="1" applyFont="1" applyBorder="1"/>
    <xf numFmtId="3" fontId="65" fillId="0" borderId="37" xfId="67" quotePrefix="1" applyNumberFormat="1" applyFont="1" applyBorder="1" applyAlignment="1">
      <alignment horizontal="right"/>
    </xf>
    <xf numFmtId="3" fontId="64" fillId="0" borderId="50" xfId="67" applyNumberFormat="1" applyFont="1" applyBorder="1"/>
    <xf numFmtId="49" fontId="62" fillId="0" borderId="0" xfId="67" applyNumberFormat="1" applyFont="1" applyFill="1" applyBorder="1" applyAlignment="1">
      <alignment horizontal="left" indent="1"/>
    </xf>
    <xf numFmtId="49" fontId="67" fillId="0" borderId="0" xfId="67" applyNumberFormat="1" applyFont="1" applyFill="1" applyBorder="1" applyAlignment="1">
      <alignment horizontal="left" indent="1"/>
    </xf>
    <xf numFmtId="49" fontId="65" fillId="0" borderId="0" xfId="67" applyNumberFormat="1" applyFont="1" applyAlignment="1">
      <alignment horizontal="left" indent="1"/>
    </xf>
    <xf numFmtId="0" fontId="83" fillId="0" borderId="0" xfId="0" applyFont="1" applyBorder="1" applyAlignment="1">
      <alignment horizontal="left" indent="1"/>
    </xf>
    <xf numFmtId="0" fontId="55" fillId="0" borderId="0" xfId="0" applyFont="1" applyAlignment="1">
      <alignment horizontal="left" wrapText="1" indent="1"/>
    </xf>
    <xf numFmtId="0" fontId="55" fillId="0" borderId="0" xfId="0" applyFont="1" applyAlignment="1"/>
    <xf numFmtId="0" fontId="12" fillId="0" borderId="37" xfId="0" applyFont="1" applyBorder="1"/>
    <xf numFmtId="49" fontId="64" fillId="0" borderId="82" xfId="67" applyNumberFormat="1" applyFont="1" applyBorder="1" applyAlignment="1">
      <alignment wrapText="1"/>
    </xf>
    <xf numFmtId="49" fontId="65" fillId="0" borderId="47" xfId="67" applyNumberFormat="1" applyFont="1" applyBorder="1" applyAlignment="1">
      <alignment wrapText="1"/>
    </xf>
    <xf numFmtId="49" fontId="65" fillId="0" borderId="47" xfId="67" applyNumberFormat="1" applyFont="1" applyBorder="1" applyAlignment="1">
      <alignment horizontal="left" wrapText="1" indent="1"/>
    </xf>
    <xf numFmtId="0" fontId="83" fillId="0" borderId="0" xfId="1" applyFont="1" applyBorder="1" applyAlignment="1">
      <alignment horizontal="left"/>
    </xf>
    <xf numFmtId="0" fontId="55" fillId="0" borderId="0" xfId="0" applyFont="1" applyBorder="1" applyAlignment="1">
      <alignment wrapText="1"/>
    </xf>
    <xf numFmtId="0" fontId="55" fillId="0" borderId="0" xfId="0" applyFont="1" applyBorder="1" applyAlignment="1">
      <alignment horizontal="left" wrapText="1" indent="1"/>
    </xf>
    <xf numFmtId="49" fontId="55" fillId="0" borderId="0" xfId="0" applyNumberFormat="1" applyFont="1" applyBorder="1" applyAlignment="1">
      <alignment horizontal="left" wrapText="1" indent="1"/>
    </xf>
    <xf numFmtId="49" fontId="78" fillId="0" borderId="0" xfId="67" applyNumberFormat="1" applyFont="1" applyBorder="1" applyAlignment="1">
      <alignment wrapText="1"/>
    </xf>
    <xf numFmtId="0" fontId="83" fillId="0" borderId="0" xfId="0" applyFont="1" applyBorder="1" applyAlignment="1">
      <alignment horizontal="left" wrapText="1" indent="1"/>
    </xf>
    <xf numFmtId="3" fontId="64" fillId="0" borderId="84" xfId="67" applyNumberFormat="1" applyFont="1" applyBorder="1" applyAlignment="1"/>
    <xf numFmtId="3" fontId="65" fillId="0" borderId="37" xfId="67" applyNumberFormat="1" applyFont="1" applyBorder="1" applyAlignment="1"/>
    <xf numFmtId="3" fontId="12" fillId="0" borderId="37" xfId="0" applyNumberFormat="1" applyFont="1" applyBorder="1"/>
    <xf numFmtId="49" fontId="65" fillId="0" borderId="47" xfId="67" applyNumberFormat="1" applyFont="1" applyFill="1" applyBorder="1" applyAlignment="1">
      <alignment horizontal="left" wrapText="1" indent="1"/>
    </xf>
    <xf numFmtId="3" fontId="57" fillId="0" borderId="3" xfId="0" applyNumberFormat="1" applyFont="1" applyBorder="1"/>
    <xf numFmtId="0" fontId="37" fillId="0" borderId="0" xfId="64" applyFont="1" applyFill="1" applyAlignment="1">
      <alignment horizontal="left" indent="8"/>
    </xf>
    <xf numFmtId="0" fontId="40" fillId="0" borderId="0" xfId="64" applyFont="1" applyFill="1" applyAlignment="1">
      <alignment horizontal="left" indent="8"/>
    </xf>
    <xf numFmtId="3" fontId="44" fillId="0" borderId="47" xfId="0" quotePrefix="1" applyNumberFormat="1" applyFont="1" applyBorder="1" applyAlignment="1">
      <alignment horizontal="right"/>
    </xf>
    <xf numFmtId="3" fontId="64" fillId="0" borderId="40" xfId="0" applyNumberFormat="1" applyFont="1" applyFill="1" applyBorder="1" applyAlignment="1">
      <alignment horizontal="right" wrapText="1"/>
    </xf>
    <xf numFmtId="3" fontId="64" fillId="0" borderId="82" xfId="0" applyNumberFormat="1" applyFont="1" applyFill="1" applyBorder="1" applyAlignment="1">
      <alignment horizontal="right" wrapText="1"/>
    </xf>
    <xf numFmtId="3" fontId="69" fillId="0" borderId="37" xfId="2" applyNumberFormat="1" applyFont="1" applyBorder="1" applyAlignment="1">
      <alignment horizontal="right" wrapText="1"/>
    </xf>
    <xf numFmtId="3" fontId="69" fillId="0" borderId="47" xfId="2" applyNumberFormat="1" applyFont="1" applyBorder="1" applyAlignment="1">
      <alignment horizontal="right" wrapText="1"/>
    </xf>
    <xf numFmtId="3" fontId="64" fillId="0" borderId="37" xfId="0" applyNumberFormat="1" applyFont="1" applyFill="1" applyBorder="1" applyAlignment="1">
      <alignment horizontal="right" wrapText="1"/>
    </xf>
    <xf numFmtId="3" fontId="64" fillId="0" borderId="47" xfId="0" applyNumberFormat="1" applyFont="1" applyFill="1" applyBorder="1" applyAlignment="1">
      <alignment horizontal="right" wrapText="1"/>
    </xf>
    <xf numFmtId="3" fontId="83" fillId="0" borderId="37" xfId="2" applyNumberFormat="1" applyFont="1" applyBorder="1" applyAlignment="1">
      <alignment horizontal="right" wrapText="1"/>
    </xf>
    <xf numFmtId="3" fontId="83" fillId="0" borderId="47" xfId="2" applyNumberFormat="1" applyFont="1" applyBorder="1" applyAlignment="1">
      <alignment horizontal="right" wrapText="1"/>
    </xf>
    <xf numFmtId="3" fontId="65" fillId="0" borderId="47" xfId="0" applyNumberFormat="1" applyFont="1" applyFill="1" applyBorder="1" applyAlignment="1" applyProtection="1">
      <alignment horizontal="right" wrapText="1"/>
    </xf>
    <xf numFmtId="3" fontId="65" fillId="0" borderId="37" xfId="0" quotePrefix="1" applyNumberFormat="1" applyFont="1" applyFill="1" applyBorder="1" applyAlignment="1" applyProtection="1">
      <alignment horizontal="right" wrapText="1"/>
    </xf>
    <xf numFmtId="3" fontId="65" fillId="0" borderId="47" xfId="0" quotePrefix="1" applyNumberFormat="1" applyFont="1" applyFill="1" applyBorder="1" applyAlignment="1" applyProtection="1">
      <alignment horizontal="right" wrapText="1"/>
    </xf>
    <xf numFmtId="3" fontId="54" fillId="0" borderId="37" xfId="0" applyNumberFormat="1" applyFont="1" applyBorder="1" applyAlignment="1">
      <alignment wrapText="1"/>
    </xf>
    <xf numFmtId="3" fontId="54" fillId="0" borderId="47" xfId="0" applyNumberFormat="1" applyFont="1" applyBorder="1" applyAlignment="1">
      <alignment wrapText="1"/>
    </xf>
    <xf numFmtId="3" fontId="44" fillId="0" borderId="47" xfId="2" applyNumberFormat="1" applyFont="1" applyFill="1" applyBorder="1" applyAlignment="1">
      <alignment horizontal="right"/>
    </xf>
    <xf numFmtId="3" fontId="56" fillId="0" borderId="37" xfId="0" applyNumberFormat="1" applyFont="1" applyBorder="1" applyAlignment="1">
      <alignment wrapText="1"/>
    </xf>
    <xf numFmtId="3" fontId="56" fillId="0" borderId="47" xfId="0" applyNumberFormat="1" applyFont="1" applyBorder="1" applyAlignment="1">
      <alignment wrapText="1"/>
    </xf>
    <xf numFmtId="3" fontId="44" fillId="0" borderId="47" xfId="2" applyNumberFormat="1" applyFont="1" applyFill="1" applyBorder="1" applyAlignment="1"/>
    <xf numFmtId="3" fontId="64" fillId="0" borderId="47" xfId="0" applyNumberFormat="1" applyFont="1" applyFill="1" applyBorder="1" applyAlignment="1" applyProtection="1">
      <alignment horizontal="right" wrapText="1"/>
    </xf>
    <xf numFmtId="3" fontId="65" fillId="0" borderId="37" xfId="0" applyNumberFormat="1" applyFont="1" applyFill="1" applyBorder="1" applyAlignment="1">
      <alignment horizontal="right" wrapText="1"/>
    </xf>
    <xf numFmtId="3" fontId="44" fillId="0" borderId="37" xfId="2" applyNumberFormat="1" applyFont="1" applyBorder="1" applyAlignment="1">
      <alignment horizontal="right" wrapText="1"/>
    </xf>
    <xf numFmtId="3" fontId="44" fillId="0" borderId="47" xfId="2" applyNumberFormat="1" applyFont="1" applyBorder="1" applyAlignment="1">
      <alignment horizontal="right" wrapText="1"/>
    </xf>
    <xf numFmtId="3" fontId="64" fillId="0" borderId="82" xfId="0" applyNumberFormat="1" applyFont="1" applyFill="1" applyBorder="1" applyAlignment="1" applyProtection="1">
      <alignment horizontal="right" wrapText="1"/>
    </xf>
    <xf numFmtId="3" fontId="44" fillId="0" borderId="47" xfId="1" applyNumberFormat="1" applyFont="1" applyBorder="1" applyAlignment="1">
      <alignment horizontal="right" wrapText="1"/>
    </xf>
    <xf numFmtId="3" fontId="69" fillId="0" borderId="37" xfId="1" applyNumberFormat="1" applyFont="1" applyBorder="1" applyAlignment="1">
      <alignment horizontal="right" wrapText="1"/>
    </xf>
    <xf numFmtId="3" fontId="69" fillId="0" borderId="47" xfId="1" applyNumberFormat="1" applyFont="1" applyBorder="1" applyAlignment="1">
      <alignment horizontal="right" wrapText="1"/>
    </xf>
    <xf numFmtId="3" fontId="83" fillId="0" borderId="37" xfId="1" applyNumberFormat="1" applyFont="1" applyBorder="1" applyAlignment="1">
      <alignment horizontal="right" wrapText="1"/>
    </xf>
    <xf numFmtId="3" fontId="83" fillId="0" borderId="47" xfId="1" applyNumberFormat="1" applyFont="1" applyBorder="1" applyAlignment="1">
      <alignment horizontal="right" wrapText="1"/>
    </xf>
    <xf numFmtId="3" fontId="44" fillId="0" borderId="47" xfId="1" applyNumberFormat="1" applyFont="1" applyFill="1" applyBorder="1" applyAlignment="1">
      <alignment horizontal="right"/>
    </xf>
    <xf numFmtId="3" fontId="44" fillId="0" borderId="47" xfId="1" applyNumberFormat="1" applyFont="1" applyFill="1" applyBorder="1" applyAlignment="1"/>
    <xf numFmtId="3" fontId="75" fillId="0" borderId="37" xfId="1" applyNumberFormat="1" applyFont="1" applyBorder="1" applyAlignment="1">
      <alignment horizontal="right" wrapText="1"/>
    </xf>
    <xf numFmtId="3" fontId="57" fillId="0" borderId="37" xfId="1" applyNumberFormat="1" applyFont="1" applyBorder="1" applyAlignment="1">
      <alignment horizontal="right" wrapText="1"/>
    </xf>
    <xf numFmtId="3" fontId="57" fillId="0" borderId="47" xfId="1" applyNumberFormat="1" applyFont="1" applyBorder="1" applyAlignment="1">
      <alignment horizontal="right" wrapText="1"/>
    </xf>
    <xf numFmtId="0" fontId="66" fillId="0" borderId="0" xfId="17" applyFont="1" applyFill="1" applyAlignment="1">
      <alignment horizontal="left" indent="1"/>
    </xf>
    <xf numFmtId="3" fontId="75" fillId="0" borderId="40" xfId="1" applyNumberFormat="1" applyFont="1" applyFill="1" applyBorder="1" applyAlignment="1">
      <alignment horizontal="right" wrapText="1"/>
    </xf>
    <xf numFmtId="3" fontId="75" fillId="0" borderId="82" xfId="1" applyNumberFormat="1" applyFont="1" applyFill="1" applyBorder="1" applyAlignment="1">
      <alignment horizontal="right" wrapText="1"/>
    </xf>
    <xf numFmtId="3" fontId="44" fillId="0" borderId="47" xfId="1" applyNumberFormat="1" applyFont="1" applyFill="1" applyBorder="1" applyAlignment="1">
      <alignment horizontal="right" wrapText="1"/>
    </xf>
    <xf numFmtId="3" fontId="69" fillId="0" borderId="37" xfId="1" applyNumberFormat="1" applyFont="1" applyFill="1" applyBorder="1" applyAlignment="1">
      <alignment horizontal="right" wrapText="1"/>
    </xf>
    <xf numFmtId="3" fontId="69" fillId="0" borderId="47" xfId="1" applyNumberFormat="1" applyFont="1" applyFill="1" applyBorder="1" applyAlignment="1">
      <alignment horizontal="right" wrapText="1"/>
    </xf>
    <xf numFmtId="3" fontId="75" fillId="0" borderId="37" xfId="1" applyNumberFormat="1" applyFont="1" applyFill="1" applyBorder="1" applyAlignment="1">
      <alignment horizontal="right" wrapText="1"/>
    </xf>
    <xf numFmtId="3" fontId="75" fillId="0" borderId="47" xfId="1" applyNumberFormat="1" applyFont="1" applyFill="1" applyBorder="1" applyAlignment="1">
      <alignment horizontal="right" wrapText="1"/>
    </xf>
    <xf numFmtId="3" fontId="44" fillId="0" borderId="37" xfId="1" applyNumberFormat="1" applyFont="1" applyFill="1" applyBorder="1" applyAlignment="1">
      <alignment horizontal="right" wrapText="1" indent="5"/>
    </xf>
    <xf numFmtId="3" fontId="44" fillId="0" borderId="47" xfId="1" applyNumberFormat="1" applyFont="1" applyFill="1" applyBorder="1" applyAlignment="1">
      <alignment horizontal="right" wrapText="1" indent="5"/>
    </xf>
    <xf numFmtId="3" fontId="83" fillId="0" borderId="37" xfId="1" applyNumberFormat="1" applyFont="1" applyFill="1" applyBorder="1" applyAlignment="1">
      <alignment horizontal="right" wrapText="1"/>
    </xf>
    <xf numFmtId="3" fontId="83" fillId="0" borderId="47" xfId="1" applyNumberFormat="1" applyFont="1" applyFill="1" applyBorder="1" applyAlignment="1">
      <alignment horizontal="right" wrapText="1"/>
    </xf>
    <xf numFmtId="3" fontId="83" fillId="0" borderId="37" xfId="1" applyNumberFormat="1" applyFont="1" applyFill="1" applyBorder="1" applyAlignment="1">
      <alignment horizontal="right" wrapText="1" indent="5"/>
    </xf>
    <xf numFmtId="3" fontId="83" fillId="0" borderId="47" xfId="1" applyNumberFormat="1" applyFont="1" applyFill="1" applyBorder="1" applyAlignment="1">
      <alignment horizontal="right" wrapText="1" indent="5"/>
    </xf>
    <xf numFmtId="3" fontId="44" fillId="0" borderId="37" xfId="1" applyNumberFormat="1" applyFont="1" applyFill="1" applyBorder="1"/>
    <xf numFmtId="3" fontId="44" fillId="0" borderId="47" xfId="1" applyNumberFormat="1" applyFont="1" applyFill="1" applyBorder="1"/>
    <xf numFmtId="3" fontId="56" fillId="0" borderId="37" xfId="0" applyNumberFormat="1" applyFont="1" applyFill="1" applyBorder="1" applyAlignment="1">
      <alignment wrapText="1"/>
    </xf>
    <xf numFmtId="3" fontId="56" fillId="0" borderId="47" xfId="0" applyNumberFormat="1" applyFont="1" applyFill="1" applyBorder="1" applyAlignment="1">
      <alignment wrapText="1"/>
    </xf>
    <xf numFmtId="3" fontId="69" fillId="0" borderId="37" xfId="1" quotePrefix="1" applyNumberFormat="1" applyFont="1" applyFill="1" applyBorder="1" applyAlignment="1">
      <alignment horizontal="right" wrapText="1"/>
    </xf>
    <xf numFmtId="3" fontId="69" fillId="0" borderId="47" xfId="1" quotePrefix="1" applyNumberFormat="1" applyFont="1" applyFill="1" applyBorder="1" applyAlignment="1">
      <alignment horizontal="right" wrapText="1"/>
    </xf>
    <xf numFmtId="0" fontId="44" fillId="0" borderId="37" xfId="66" applyFont="1" applyBorder="1" applyAlignment="1">
      <alignment horizontal="right"/>
    </xf>
    <xf numFmtId="0" fontId="44" fillId="0" borderId="47" xfId="66" applyFont="1" applyBorder="1" applyAlignment="1">
      <alignment horizontal="right"/>
    </xf>
    <xf numFmtId="0" fontId="44" fillId="0" borderId="37" xfId="66" applyFont="1" applyFill="1" applyBorder="1" applyAlignment="1"/>
    <xf numFmtId="0" fontId="44" fillId="0" borderId="47" xfId="66" applyFont="1" applyFill="1" applyBorder="1" applyAlignment="1"/>
    <xf numFmtId="3" fontId="64" fillId="0" borderId="82" xfId="0" applyNumberFormat="1" applyFont="1" applyFill="1" applyBorder="1" applyAlignment="1" applyProtection="1">
      <alignment horizontal="right"/>
    </xf>
    <xf numFmtId="3" fontId="57" fillId="0" borderId="37" xfId="66" applyNumberFormat="1" applyFont="1" applyBorder="1" applyAlignment="1">
      <alignment horizontal="right"/>
    </xf>
    <xf numFmtId="3" fontId="57" fillId="0" borderId="47" xfId="66" applyNumberFormat="1" applyFont="1" applyBorder="1" applyAlignment="1">
      <alignment horizontal="right"/>
    </xf>
    <xf numFmtId="3" fontId="75" fillId="0" borderId="37" xfId="66" applyNumberFormat="1" applyFont="1" applyBorder="1" applyAlignment="1">
      <alignment horizontal="right"/>
    </xf>
    <xf numFmtId="3" fontId="75" fillId="0" borderId="47" xfId="66" applyNumberFormat="1" applyFont="1" applyBorder="1" applyAlignment="1">
      <alignment horizontal="right"/>
    </xf>
    <xf numFmtId="3" fontId="44" fillId="0" borderId="37" xfId="66" applyNumberFormat="1" applyFont="1" applyBorder="1" applyAlignment="1">
      <alignment horizontal="right"/>
    </xf>
    <xf numFmtId="3" fontId="44" fillId="0" borderId="47" xfId="66" applyNumberFormat="1" applyFont="1" applyBorder="1" applyAlignment="1">
      <alignment horizontal="right"/>
    </xf>
    <xf numFmtId="3" fontId="65" fillId="0" borderId="47" xfId="0" applyNumberFormat="1" applyFont="1" applyFill="1" applyBorder="1" applyAlignment="1" applyProtection="1">
      <alignment horizontal="right"/>
    </xf>
    <xf numFmtId="3" fontId="69" fillId="0" borderId="37" xfId="66" applyNumberFormat="1" applyFont="1" applyBorder="1" applyAlignment="1">
      <alignment horizontal="right"/>
    </xf>
    <xf numFmtId="3" fontId="69" fillId="0" borderId="47" xfId="66" applyNumberFormat="1" applyFont="1" applyBorder="1" applyAlignment="1">
      <alignment horizontal="right"/>
    </xf>
    <xf numFmtId="3" fontId="44" fillId="0" borderId="37" xfId="66" applyNumberFormat="1" applyFont="1" applyFill="1" applyBorder="1" applyAlignment="1"/>
    <xf numFmtId="3" fontId="44" fillId="0" borderId="47" xfId="66" applyNumberFormat="1" applyFont="1" applyFill="1" applyBorder="1" applyAlignment="1"/>
    <xf numFmtId="3" fontId="65" fillId="0" borderId="82" xfId="0" applyNumberFormat="1" applyFont="1" applyFill="1" applyBorder="1" applyAlignment="1" applyProtection="1">
      <alignment horizontal="right"/>
    </xf>
    <xf numFmtId="3" fontId="57" fillId="0" borderId="37" xfId="66" applyNumberFormat="1" applyFont="1" applyFill="1" applyBorder="1" applyAlignment="1"/>
    <xf numFmtId="3" fontId="57" fillId="0" borderId="47" xfId="66" applyNumberFormat="1" applyFont="1" applyFill="1" applyBorder="1" applyAlignment="1"/>
    <xf numFmtId="3" fontId="57" fillId="0" borderId="47" xfId="66" applyNumberFormat="1" applyFont="1" applyFill="1" applyBorder="1" applyAlignment="1">
      <alignment horizontal="right"/>
    </xf>
    <xf numFmtId="3" fontId="44" fillId="0" borderId="47" xfId="66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66" fillId="0" borderId="0" xfId="8" applyNumberFormat="1" applyFont="1" applyFill="1" applyAlignment="1">
      <alignment horizontal="left" indent="1"/>
    </xf>
    <xf numFmtId="0" fontId="12" fillId="0" borderId="0" xfId="0" applyFont="1" applyAlignment="1">
      <alignment horizontal="center"/>
    </xf>
    <xf numFmtId="3" fontId="64" fillId="0" borderId="37" xfId="0" applyNumberFormat="1" applyFont="1" applyFill="1" applyBorder="1" applyAlignment="1">
      <alignment horizontal="right" vertical="top" wrapText="1"/>
    </xf>
    <xf numFmtId="3" fontId="64" fillId="0" borderId="47" xfId="0" applyNumberFormat="1" applyFont="1" applyFill="1" applyBorder="1" applyAlignment="1">
      <alignment horizontal="right" vertical="top" wrapText="1"/>
    </xf>
    <xf numFmtId="3" fontId="44" fillId="0" borderId="37" xfId="66" applyNumberFormat="1" applyFont="1" applyBorder="1" applyAlignment="1">
      <alignment horizontal="right" wrapText="1"/>
    </xf>
    <xf numFmtId="3" fontId="44" fillId="0" borderId="47" xfId="66" applyNumberFormat="1" applyFont="1" applyBorder="1" applyAlignment="1">
      <alignment horizontal="right" wrapText="1"/>
    </xf>
    <xf numFmtId="3" fontId="65" fillId="0" borderId="37" xfId="0" applyNumberFormat="1" applyFont="1" applyFill="1" applyBorder="1" applyAlignment="1" applyProtection="1">
      <alignment horizontal="right" vertical="top" wrapText="1"/>
    </xf>
    <xf numFmtId="3" fontId="65" fillId="0" borderId="37" xfId="0" quotePrefix="1" applyNumberFormat="1" applyFont="1" applyFill="1" applyBorder="1" applyAlignment="1" applyProtection="1">
      <alignment horizontal="right" vertical="top" wrapText="1"/>
    </xf>
    <xf numFmtId="3" fontId="65" fillId="0" borderId="47" xfId="0" quotePrefix="1" applyNumberFormat="1" applyFont="1" applyFill="1" applyBorder="1" applyAlignment="1" applyProtection="1">
      <alignment horizontal="right" vertical="top" wrapText="1"/>
    </xf>
    <xf numFmtId="3" fontId="65" fillId="0" borderId="47" xfId="0" applyNumberFormat="1" applyFont="1" applyFill="1" applyBorder="1" applyAlignment="1">
      <alignment horizontal="right" vertical="top" wrapText="1"/>
    </xf>
    <xf numFmtId="3" fontId="44" fillId="0" borderId="37" xfId="66" applyNumberFormat="1" applyFont="1" applyFill="1" applyBorder="1"/>
    <xf numFmtId="3" fontId="44" fillId="0" borderId="47" xfId="66" applyNumberFormat="1" applyFont="1" applyFill="1" applyBorder="1"/>
    <xf numFmtId="3" fontId="64" fillId="0" borderId="47" xfId="0" quotePrefix="1" applyNumberFormat="1" applyFont="1" applyFill="1" applyBorder="1" applyAlignment="1" applyProtection="1">
      <alignment horizontal="right" vertical="top" wrapText="1"/>
    </xf>
    <xf numFmtId="164" fontId="56" fillId="0" borderId="37" xfId="0" applyNumberFormat="1" applyFont="1" applyBorder="1" applyAlignment="1"/>
    <xf numFmtId="164" fontId="56" fillId="0" borderId="47" xfId="0" applyNumberFormat="1" applyFont="1" applyBorder="1" applyAlignment="1"/>
    <xf numFmtId="164" fontId="54" fillId="0" borderId="37" xfId="0" applyNumberFormat="1" applyFont="1" applyBorder="1" applyAlignment="1"/>
    <xf numFmtId="0" fontId="64" fillId="0" borderId="37" xfId="0" quotePrefix="1" applyFont="1" applyFill="1" applyBorder="1" applyAlignment="1" applyProtection="1">
      <alignment horizontal="right" vertical="top"/>
    </xf>
    <xf numFmtId="0" fontId="64" fillId="0" borderId="47" xfId="0" quotePrefix="1" applyFont="1" applyFill="1" applyBorder="1" applyAlignment="1" applyProtection="1">
      <alignment horizontal="right" vertical="top"/>
    </xf>
    <xf numFmtId="164" fontId="54" fillId="0" borderId="47" xfId="0" applyNumberFormat="1" applyFont="1" applyBorder="1" applyAlignment="1"/>
    <xf numFmtId="3" fontId="57" fillId="0" borderId="0" xfId="66" applyNumberFormat="1" applyFont="1" applyBorder="1" applyAlignment="1">
      <alignment horizontal="right"/>
    </xf>
    <xf numFmtId="3" fontId="44" fillId="0" borderId="0" xfId="66" applyNumberFormat="1" applyFont="1" applyBorder="1" applyAlignment="1">
      <alignment horizontal="right"/>
    </xf>
    <xf numFmtId="3" fontId="44" fillId="0" borderId="0" xfId="66" applyNumberFormat="1" applyFont="1" applyFill="1" applyBorder="1" applyAlignment="1"/>
    <xf numFmtId="3" fontId="56" fillId="0" borderId="0" xfId="0" applyNumberFormat="1" applyFont="1" applyAlignment="1"/>
    <xf numFmtId="0" fontId="66" fillId="0" borderId="0" xfId="66" applyFont="1" applyBorder="1" applyAlignment="1">
      <alignment horizontal="left" indent="1"/>
    </xf>
    <xf numFmtId="2" fontId="66" fillId="0" borderId="0" xfId="0" applyNumberFormat="1" applyFont="1" applyFill="1" applyBorder="1" applyAlignment="1">
      <alignment horizontal="left" indent="1"/>
    </xf>
    <xf numFmtId="2" fontId="67" fillId="0" borderId="0" xfId="0" applyNumberFormat="1" applyFont="1" applyFill="1" applyBorder="1" applyAlignment="1">
      <alignment horizontal="left" indent="1"/>
    </xf>
    <xf numFmtId="0" fontId="66" fillId="0" borderId="0" xfId="0" applyFont="1" applyFill="1" applyBorder="1" applyAlignment="1">
      <alignment horizontal="left" indent="1"/>
    </xf>
    <xf numFmtId="0" fontId="66" fillId="0" borderId="0" xfId="2" applyNumberFormat="1" applyFont="1" applyFill="1" applyBorder="1" applyAlignment="1">
      <alignment horizontal="left" indent="1"/>
    </xf>
    <xf numFmtId="0" fontId="67" fillId="0" borderId="0" xfId="2" applyFont="1" applyFill="1" applyBorder="1" applyAlignment="1">
      <alignment horizontal="left" indent="1"/>
    </xf>
    <xf numFmtId="3" fontId="64" fillId="0" borderId="40" xfId="0" applyNumberFormat="1" applyFont="1" applyFill="1" applyBorder="1" applyAlignment="1">
      <alignment horizontal="right"/>
    </xf>
    <xf numFmtId="3" fontId="64" fillId="0" borderId="37" xfId="0" quotePrefix="1" applyNumberFormat="1" applyFont="1" applyFill="1" applyBorder="1" applyAlignment="1" applyProtection="1">
      <alignment horizontal="right" wrapText="1"/>
    </xf>
    <xf numFmtId="49" fontId="40" fillId="0" borderId="55" xfId="22" applyNumberFormat="1" applyFont="1" applyFill="1" applyBorder="1" applyAlignment="1">
      <alignment horizontal="left" indent="8"/>
    </xf>
    <xf numFmtId="49" fontId="65" fillId="0" borderId="48" xfId="67" applyNumberFormat="1" applyFont="1" applyBorder="1" applyAlignment="1"/>
    <xf numFmtId="49" fontId="65" fillId="0" borderId="0" xfId="67" applyNumberFormat="1" applyFont="1" applyBorder="1" applyAlignment="1"/>
    <xf numFmtId="49" fontId="65" fillId="0" borderId="48" xfId="67" applyNumberFormat="1" applyFont="1" applyBorder="1" applyAlignment="1">
      <alignment horizontal="left" indent="1"/>
    </xf>
    <xf numFmtId="0" fontId="44" fillId="0" borderId="48" xfId="0" applyFont="1" applyBorder="1" applyAlignment="1"/>
    <xf numFmtId="0" fontId="44" fillId="0" borderId="48" xfId="0" applyFont="1" applyBorder="1" applyAlignment="1">
      <alignment horizontal="left" indent="1"/>
    </xf>
    <xf numFmtId="49" fontId="65" fillId="0" borderId="47" xfId="67" applyNumberFormat="1" applyFont="1" applyBorder="1" applyAlignment="1">
      <alignment horizontal="left" indent="1"/>
    </xf>
    <xf numFmtId="0" fontId="44" fillId="0" borderId="32" xfId="2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left" vertical="top" wrapText="1" indent="1"/>
    </xf>
    <xf numFmtId="0" fontId="85" fillId="0" borderId="0" xfId="0" applyFont="1" applyFill="1" applyBorder="1" applyAlignment="1">
      <alignment horizontal="left" vertical="top" wrapText="1" indent="1"/>
    </xf>
    <xf numFmtId="0" fontId="85" fillId="0" borderId="0" xfId="0" applyFont="1" applyAlignment="1">
      <alignment horizontal="left" wrapText="1" indent="1"/>
    </xf>
    <xf numFmtId="0" fontId="85" fillId="0" borderId="0" xfId="0" applyFont="1" applyFill="1"/>
    <xf numFmtId="0" fontId="0" fillId="0" borderId="0" xfId="0" applyFont="1" applyFill="1" applyAlignment="1">
      <alignment wrapText="1"/>
    </xf>
    <xf numFmtId="3" fontId="54" fillId="0" borderId="0" xfId="0" applyNumberFormat="1" applyFont="1" applyFill="1"/>
    <xf numFmtId="0" fontId="14" fillId="0" borderId="0" xfId="0" applyFont="1" applyBorder="1"/>
    <xf numFmtId="3" fontId="0" fillId="0" borderId="0" xfId="0" applyNumberFormat="1" applyFont="1" applyBorder="1"/>
    <xf numFmtId="3" fontId="44" fillId="0" borderId="37" xfId="13" applyNumberFormat="1" applyFont="1" applyBorder="1" applyAlignment="1" applyProtection="1"/>
    <xf numFmtId="3" fontId="44" fillId="0" borderId="37" xfId="2" applyNumberFormat="1" applyFont="1" applyBorder="1" applyAlignment="1">
      <alignment horizontal="right"/>
    </xf>
    <xf numFmtId="3" fontId="57" fillId="0" borderId="0" xfId="0" applyNumberFormat="1" applyFont="1"/>
    <xf numFmtId="0" fontId="72" fillId="0" borderId="0" xfId="2" applyNumberFormat="1" applyFont="1" applyFill="1" applyBorder="1" applyAlignment="1"/>
    <xf numFmtId="3" fontId="44" fillId="0" borderId="3" xfId="0" applyNumberFormat="1" applyFont="1" applyFill="1" applyBorder="1" applyAlignment="1">
      <alignment horizontal="right" wrapText="1"/>
    </xf>
    <xf numFmtId="3" fontId="44" fillId="0" borderId="3" xfId="0" quotePrefix="1" applyNumberFormat="1" applyFont="1" applyFill="1" applyBorder="1" applyAlignment="1">
      <alignment horizontal="right"/>
    </xf>
    <xf numFmtId="3" fontId="44" fillId="0" borderId="3" xfId="0" quotePrefix="1" applyNumberFormat="1" applyFont="1" applyFill="1" applyBorder="1" applyAlignment="1">
      <alignment horizontal="right" wrapText="1"/>
    </xf>
    <xf numFmtId="3" fontId="54" fillId="0" borderId="37" xfId="0" applyNumberFormat="1" applyFont="1" applyFill="1" applyBorder="1" applyAlignment="1">
      <alignment horizontal="right"/>
    </xf>
    <xf numFmtId="0" fontId="44" fillId="0" borderId="32" xfId="2" applyFont="1" applyFill="1" applyBorder="1" applyAlignment="1">
      <alignment horizontal="center" vertical="center" wrapText="1"/>
    </xf>
    <xf numFmtId="49" fontId="44" fillId="0" borderId="32" xfId="2" applyNumberFormat="1" applyFont="1" applyFill="1" applyBorder="1" applyAlignment="1">
      <alignment horizontal="center" vertical="center" wrapText="1"/>
    </xf>
    <xf numFmtId="0" fontId="44" fillId="0" borderId="40" xfId="1" applyFont="1" applyFill="1" applyBorder="1" applyAlignment="1">
      <alignment horizontal="center" vertical="center" wrapText="1"/>
    </xf>
    <xf numFmtId="0" fontId="44" fillId="0" borderId="47" xfId="12" applyFont="1" applyFill="1" applyBorder="1" applyAlignment="1">
      <alignment horizontal="center" vertical="center" wrapText="1"/>
    </xf>
    <xf numFmtId="0" fontId="66" fillId="0" borderId="0" xfId="2" applyFont="1" applyFill="1" applyAlignment="1">
      <alignment horizontal="left" wrapText="1" indent="1"/>
    </xf>
    <xf numFmtId="0" fontId="0" fillId="0" borderId="0" xfId="0" applyFont="1" applyFill="1" applyAlignment="1">
      <alignment horizontal="left" wrapText="1" indent="1"/>
    </xf>
    <xf numFmtId="0" fontId="67" fillId="0" borderId="0" xfId="2" applyFont="1" applyFill="1" applyAlignment="1">
      <alignment horizontal="left" wrapText="1" indent="1"/>
    </xf>
    <xf numFmtId="0" fontId="37" fillId="0" borderId="37" xfId="0" applyFont="1" applyFill="1" applyBorder="1" applyAlignment="1">
      <alignment horizontal="right"/>
    </xf>
    <xf numFmtId="0" fontId="37" fillId="0" borderId="47" xfId="0" applyFont="1" applyFill="1" applyBorder="1" applyAlignment="1">
      <alignment horizontal="right"/>
    </xf>
    <xf numFmtId="3" fontId="57" fillId="0" borderId="47" xfId="0" applyNumberFormat="1" applyFont="1" applyFill="1" applyBorder="1" applyAlignment="1">
      <alignment horizontal="right"/>
    </xf>
    <xf numFmtId="3" fontId="57" fillId="0" borderId="37" xfId="0" applyNumberFormat="1" applyFont="1" applyBorder="1" applyAlignment="1">
      <alignment horizontal="right"/>
    </xf>
    <xf numFmtId="3" fontId="57" fillId="0" borderId="47" xfId="0" applyNumberFormat="1" applyFont="1" applyBorder="1" applyAlignment="1">
      <alignment horizontal="right"/>
    </xf>
    <xf numFmtId="0" fontId="84" fillId="0" borderId="0" xfId="0" applyFont="1" applyFill="1" applyBorder="1" applyAlignment="1"/>
    <xf numFmtId="0" fontId="84" fillId="0" borderId="0" xfId="0" applyFont="1" applyFill="1" applyBorder="1" applyAlignment="1">
      <alignment vertical="top" wrapText="1"/>
    </xf>
    <xf numFmtId="0" fontId="86" fillId="0" borderId="0" xfId="0" applyFont="1" applyFill="1" applyBorder="1" applyAlignment="1">
      <alignment vertical="top" wrapText="1"/>
    </xf>
    <xf numFmtId="0" fontId="86" fillId="0" borderId="0" xfId="0" applyFont="1" applyAlignment="1">
      <alignment wrapText="1"/>
    </xf>
    <xf numFmtId="0" fontId="57" fillId="0" borderId="0" xfId="8" applyNumberFormat="1" applyFont="1" applyFill="1" applyAlignment="1">
      <alignment horizontal="center" vertical="center"/>
    </xf>
    <xf numFmtId="0" fontId="58" fillId="0" borderId="0" xfId="0" applyFont="1" applyFill="1" applyAlignment="1"/>
    <xf numFmtId="0" fontId="58" fillId="0" borderId="0" xfId="0" applyFont="1" applyFill="1" applyBorder="1" applyAlignment="1">
      <alignment horizontal="left"/>
    </xf>
    <xf numFmtId="0" fontId="84" fillId="0" borderId="0" xfId="0" applyFont="1" applyFill="1" applyAlignment="1"/>
    <xf numFmtId="0" fontId="58" fillId="0" borderId="0" xfId="0" applyFont="1" applyFill="1" applyBorder="1" applyAlignment="1"/>
    <xf numFmtId="0" fontId="58" fillId="0" borderId="0" xfId="0" applyFont="1" applyFill="1" applyBorder="1" applyAlignment="1">
      <alignment horizontal="left" indent="1"/>
    </xf>
    <xf numFmtId="0" fontId="66" fillId="0" borderId="0" xfId="2" applyFont="1" applyAlignment="1">
      <alignment horizontal="left"/>
    </xf>
    <xf numFmtId="0" fontId="67" fillId="0" borderId="0" xfId="2" applyFont="1" applyFill="1" applyAlignment="1">
      <alignment wrapText="1"/>
    </xf>
    <xf numFmtId="49" fontId="40" fillId="0" borderId="11" xfId="22" applyNumberFormat="1" applyFont="1" applyFill="1" applyBorder="1" applyAlignment="1">
      <alignment horizontal="left" indent="7"/>
    </xf>
    <xf numFmtId="0" fontId="62" fillId="0" borderId="0" xfId="0" applyFont="1" applyFill="1" applyBorder="1" applyAlignment="1">
      <alignment horizontal="left" indent="1"/>
    </xf>
    <xf numFmtId="0" fontId="66" fillId="0" borderId="0" xfId="8" applyNumberFormat="1" applyFont="1" applyFill="1" applyAlignment="1">
      <alignment horizontal="left"/>
    </xf>
    <xf numFmtId="0" fontId="65" fillId="0" borderId="40" xfId="0" applyNumberFormat="1" applyFont="1" applyFill="1" applyBorder="1" applyAlignment="1" applyProtection="1">
      <alignment horizontal="right"/>
    </xf>
    <xf numFmtId="0" fontId="65" fillId="0" borderId="40" xfId="0" applyFont="1" applyFill="1" applyBorder="1" applyAlignment="1" applyProtection="1">
      <alignment horizontal="right"/>
    </xf>
    <xf numFmtId="0" fontId="65" fillId="0" borderId="82" xfId="0" applyNumberFormat="1" applyFont="1" applyFill="1" applyBorder="1" applyAlignment="1" applyProtection="1">
      <alignment horizontal="right"/>
    </xf>
    <xf numFmtId="0" fontId="75" fillId="0" borderId="37" xfId="66" applyFont="1" applyBorder="1" applyAlignment="1">
      <alignment horizontal="right"/>
    </xf>
    <xf numFmtId="0" fontId="75" fillId="0" borderId="47" xfId="66" applyFont="1" applyBorder="1" applyAlignment="1">
      <alignment horizontal="right"/>
    </xf>
    <xf numFmtId="0" fontId="57" fillId="0" borderId="37" xfId="66" applyFont="1" applyFill="1" applyBorder="1" applyAlignment="1"/>
    <xf numFmtId="0" fontId="57" fillId="0" borderId="47" xfId="66" applyFont="1" applyFill="1" applyBorder="1" applyAlignment="1"/>
    <xf numFmtId="0" fontId="65" fillId="0" borderId="47" xfId="0" applyNumberFormat="1" applyFont="1" applyFill="1" applyBorder="1" applyAlignment="1" applyProtection="1">
      <alignment horizontal="right"/>
    </xf>
    <xf numFmtId="0" fontId="65" fillId="0" borderId="47" xfId="0" applyFont="1" applyFill="1" applyBorder="1" applyAlignment="1" applyProtection="1">
      <alignment horizontal="right"/>
    </xf>
    <xf numFmtId="0" fontId="69" fillId="0" borderId="37" xfId="66" applyFont="1" applyBorder="1" applyAlignment="1">
      <alignment horizontal="right"/>
    </xf>
    <xf numFmtId="0" fontId="69" fillId="0" borderId="47" xfId="66" applyFont="1" applyBorder="1" applyAlignment="1">
      <alignment horizontal="right"/>
    </xf>
    <xf numFmtId="0" fontId="66" fillId="0" borderId="0" xfId="7" applyNumberFormat="1" applyFont="1" applyFill="1" applyBorder="1" applyAlignment="1">
      <alignment horizontal="left" indent="1"/>
    </xf>
    <xf numFmtId="49" fontId="44" fillId="0" borderId="32" xfId="2" applyNumberFormat="1" applyFont="1" applyFill="1" applyBorder="1" applyAlignment="1">
      <alignment horizontal="center" vertical="center" wrapText="1"/>
    </xf>
    <xf numFmtId="0" fontId="44" fillId="0" borderId="32" xfId="1" applyFont="1" applyFill="1" applyBorder="1" applyAlignment="1">
      <alignment horizontal="center" vertical="center" wrapText="1"/>
    </xf>
    <xf numFmtId="0" fontId="57" fillId="0" borderId="83" xfId="5" applyNumberFormat="1" applyFont="1" applyFill="1" applyBorder="1"/>
    <xf numFmtId="0" fontId="72" fillId="0" borderId="48" xfId="3" applyNumberFormat="1" applyFont="1" applyFill="1" applyBorder="1"/>
    <xf numFmtId="0" fontId="44" fillId="0" borderId="48" xfId="1" applyNumberFormat="1" applyFont="1" applyFill="1" applyBorder="1"/>
    <xf numFmtId="0" fontId="44" fillId="0" borderId="48" xfId="1" applyNumberFormat="1" applyFont="1" applyFill="1" applyBorder="1" applyAlignment="1">
      <alignment wrapText="1"/>
    </xf>
    <xf numFmtId="0" fontId="69" fillId="0" borderId="48" xfId="1" applyNumberFormat="1" applyFont="1" applyFill="1" applyBorder="1" applyAlignment="1">
      <alignment wrapText="1"/>
    </xf>
    <xf numFmtId="0" fontId="43" fillId="0" borderId="48" xfId="1" applyNumberFormat="1" applyFont="1" applyFill="1" applyBorder="1" applyAlignment="1">
      <alignment wrapText="1"/>
    </xf>
    <xf numFmtId="0" fontId="69" fillId="0" borderId="48" xfId="1" applyNumberFormat="1" applyFont="1" applyFill="1" applyBorder="1" applyAlignment="1">
      <alignment horizontal="left" wrapText="1" indent="1"/>
    </xf>
    <xf numFmtId="0" fontId="83" fillId="0" borderId="48" xfId="1" applyNumberFormat="1" applyFont="1" applyFill="1" applyBorder="1" applyAlignment="1">
      <alignment wrapText="1"/>
    </xf>
    <xf numFmtId="0" fontId="83" fillId="0" borderId="48" xfId="1" applyNumberFormat="1" applyFont="1" applyFill="1" applyBorder="1" applyAlignment="1">
      <alignment horizontal="left" wrapText="1" indent="1"/>
    </xf>
    <xf numFmtId="0" fontId="44" fillId="0" borderId="48" xfId="8" applyNumberFormat="1" applyFont="1" applyFill="1" applyBorder="1">
      <alignment horizontal="left" indent="1"/>
    </xf>
    <xf numFmtId="0" fontId="57" fillId="0" borderId="48" xfId="5" applyNumberFormat="1" applyFont="1" applyFill="1" applyBorder="1"/>
    <xf numFmtId="0" fontId="83" fillId="0" borderId="48" xfId="1" applyNumberFormat="1" applyFont="1" applyBorder="1" applyAlignment="1">
      <alignment wrapText="1"/>
    </xf>
    <xf numFmtId="0" fontId="44" fillId="0" borderId="48" xfId="1" applyNumberFormat="1" applyFont="1" applyBorder="1"/>
    <xf numFmtId="0" fontId="44" fillId="0" borderId="48" xfId="1" applyNumberFormat="1" applyFont="1" applyBorder="1" applyAlignment="1">
      <alignment wrapText="1"/>
    </xf>
    <xf numFmtId="0" fontId="69" fillId="0" borderId="48" xfId="1" applyNumberFormat="1" applyFont="1" applyBorder="1" applyAlignment="1">
      <alignment wrapText="1"/>
    </xf>
    <xf numFmtId="0" fontId="43" fillId="0" borderId="48" xfId="1" applyNumberFormat="1" applyFont="1" applyBorder="1" applyAlignment="1">
      <alignment wrapText="1"/>
    </xf>
    <xf numFmtId="0" fontId="69" fillId="0" borderId="48" xfId="1" applyNumberFormat="1" applyFont="1" applyBorder="1" applyAlignment="1">
      <alignment horizontal="left" wrapText="1" indent="1"/>
    </xf>
    <xf numFmtId="0" fontId="38" fillId="0" borderId="0" xfId="21" applyNumberFormat="1" applyFont="1" applyFill="1" applyAlignment="1">
      <alignment horizontal="left"/>
    </xf>
    <xf numFmtId="0" fontId="40" fillId="0" borderId="55" xfId="22" applyNumberFormat="1" applyFont="1" applyFill="1" applyBorder="1" applyAlignment="1">
      <alignment horizontal="left" indent="7"/>
    </xf>
    <xf numFmtId="0" fontId="57" fillId="0" borderId="40" xfId="5" applyNumberFormat="1" applyFont="1" applyFill="1" applyBorder="1"/>
    <xf numFmtId="0" fontId="72" fillId="0" borderId="37" xfId="3" applyNumberFormat="1" applyFont="1" applyFill="1" applyBorder="1"/>
    <xf numFmtId="0" fontId="44" fillId="0" borderId="37" xfId="1" applyNumberFormat="1" applyFont="1" applyBorder="1"/>
    <xf numFmtId="0" fontId="44" fillId="0" borderId="37" xfId="1" applyNumberFormat="1" applyFont="1" applyBorder="1" applyAlignment="1">
      <alignment wrapText="1"/>
    </xf>
    <xf numFmtId="0" fontId="69" fillId="0" borderId="37" xfId="1" applyNumberFormat="1" applyFont="1" applyBorder="1" applyAlignment="1">
      <alignment wrapText="1"/>
    </xf>
    <xf numFmtId="0" fontId="43" fillId="0" borderId="37" xfId="1" applyNumberFormat="1" applyFont="1" applyBorder="1" applyAlignment="1">
      <alignment wrapText="1"/>
    </xf>
    <xf numFmtId="0" fontId="69" fillId="0" borderId="37" xfId="1" applyNumberFormat="1" applyFont="1" applyBorder="1" applyAlignment="1">
      <alignment horizontal="left" wrapText="1" indent="1"/>
    </xf>
    <xf numFmtId="0" fontId="44" fillId="0" borderId="37" xfId="8" applyNumberFormat="1" applyFont="1" applyFill="1" applyBorder="1">
      <alignment horizontal="left" indent="1"/>
    </xf>
    <xf numFmtId="0" fontId="57" fillId="0" borderId="37" xfId="5" applyNumberFormat="1" applyFont="1" applyFill="1" applyBorder="1"/>
    <xf numFmtId="0" fontId="14" fillId="0" borderId="0" xfId="8" applyNumberFormat="1" applyFont="1" applyFill="1">
      <alignment horizontal="left" indent="1"/>
    </xf>
    <xf numFmtId="0" fontId="67" fillId="0" borderId="0" xfId="17" applyNumberFormat="1" applyFont="1" applyFill="1" applyAlignment="1">
      <alignment horizontal="left" indent="1"/>
    </xf>
    <xf numFmtId="0" fontId="67" fillId="0" borderId="0" xfId="16" applyNumberFormat="1" applyFont="1" applyFill="1" applyAlignment="1">
      <alignment horizontal="left" indent="1"/>
    </xf>
    <xf numFmtId="0" fontId="12" fillId="0" borderId="0" xfId="0" applyNumberFormat="1" applyFont="1"/>
    <xf numFmtId="0" fontId="40" fillId="0" borderId="55" xfId="22" applyNumberFormat="1" applyFont="1" applyFill="1" applyBorder="1" applyAlignment="1">
      <alignment horizontal="left" indent="6"/>
    </xf>
    <xf numFmtId="0" fontId="83" fillId="0" borderId="37" xfId="1" applyNumberFormat="1" applyFont="1" applyBorder="1" applyAlignment="1">
      <alignment wrapText="1"/>
    </xf>
    <xf numFmtId="0" fontId="38" fillId="0" borderId="0" xfId="20" applyNumberFormat="1" applyFont="1" applyFill="1" applyAlignment="1">
      <alignment horizontal="left"/>
    </xf>
    <xf numFmtId="0" fontId="40" fillId="0" borderId="55" xfId="22" applyNumberFormat="1" applyFont="1" applyFill="1" applyBorder="1" applyAlignment="1">
      <alignment horizontal="left" indent="8"/>
    </xf>
    <xf numFmtId="0" fontId="57" fillId="0" borderId="83" xfId="4" applyNumberFormat="1" applyFont="1" applyFill="1" applyBorder="1"/>
    <xf numFmtId="0" fontId="44" fillId="0" borderId="48" xfId="2" applyNumberFormat="1" applyFont="1" applyFill="1" applyBorder="1"/>
    <xf numFmtId="0" fontId="44" fillId="0" borderId="48" xfId="2" applyNumberFormat="1" applyFont="1" applyBorder="1" applyAlignment="1">
      <alignment wrapText="1"/>
    </xf>
    <xf numFmtId="0" fontId="69" fillId="0" borderId="48" xfId="2" applyNumberFormat="1" applyFont="1" applyBorder="1" applyAlignment="1">
      <alignment wrapText="1"/>
    </xf>
    <xf numFmtId="0" fontId="43" fillId="0" borderId="48" xfId="2" applyNumberFormat="1" applyFont="1" applyBorder="1" applyAlignment="1">
      <alignment wrapText="1"/>
    </xf>
    <xf numFmtId="0" fontId="69" fillId="0" borderId="48" xfId="2" applyNumberFormat="1" applyFont="1" applyBorder="1" applyAlignment="1">
      <alignment horizontal="left" wrapText="1" indent="1"/>
    </xf>
    <xf numFmtId="0" fontId="83" fillId="0" borderId="48" xfId="2" applyNumberFormat="1" applyFont="1" applyBorder="1" applyAlignment="1">
      <alignment wrapText="1"/>
    </xf>
    <xf numFmtId="0" fontId="44" fillId="0" borderId="48" xfId="7" applyNumberFormat="1" applyFont="1" applyFill="1" applyBorder="1">
      <alignment horizontal="left" indent="1"/>
    </xf>
    <xf numFmtId="0" fontId="57" fillId="0" borderId="48" xfId="4" applyNumberFormat="1" applyFont="1" applyFill="1" applyBorder="1"/>
    <xf numFmtId="0" fontId="14" fillId="0" borderId="0" xfId="7" applyNumberFormat="1" applyFont="1" applyFill="1" applyBorder="1">
      <alignment horizontal="left" indent="1"/>
    </xf>
    <xf numFmtId="0" fontId="40" fillId="0" borderId="0" xfId="22" applyNumberFormat="1" applyFont="1" applyFill="1" applyBorder="1" applyAlignment="1">
      <alignment horizontal="left" indent="8"/>
    </xf>
    <xf numFmtId="0" fontId="57" fillId="0" borderId="0" xfId="5" applyNumberFormat="1" applyFont="1" applyFill="1" applyBorder="1"/>
    <xf numFmtId="0" fontId="72" fillId="0" borderId="0" xfId="1" applyNumberFormat="1" applyFont="1" applyFill="1"/>
    <xf numFmtId="0" fontId="44" fillId="0" borderId="0" xfId="1" applyNumberFormat="1" applyFont="1"/>
    <xf numFmtId="0" fontId="57" fillId="0" borderId="0" xfId="1" applyNumberFormat="1" applyFont="1" applyBorder="1" applyAlignment="1">
      <alignment wrapText="1"/>
    </xf>
    <xf numFmtId="0" fontId="72" fillId="0" borderId="0" xfId="1" applyNumberFormat="1" applyFont="1" applyBorder="1" applyAlignment="1">
      <alignment wrapText="1"/>
    </xf>
    <xf numFmtId="0" fontId="44" fillId="0" borderId="0" xfId="1" applyNumberFormat="1" applyFont="1" applyBorder="1" applyAlignment="1">
      <alignment wrapText="1"/>
    </xf>
    <xf numFmtId="0" fontId="43" fillId="0" borderId="0" xfId="1" applyNumberFormat="1" applyFont="1" applyBorder="1" applyAlignment="1">
      <alignment wrapText="1"/>
    </xf>
    <xf numFmtId="0" fontId="44" fillId="0" borderId="0" xfId="1" applyNumberFormat="1" applyFont="1" applyBorder="1" applyAlignment="1">
      <alignment horizontal="left" wrapText="1" indent="1"/>
    </xf>
    <xf numFmtId="0" fontId="44" fillId="0" borderId="0" xfId="1" applyNumberFormat="1" applyFont="1" applyBorder="1" applyAlignment="1">
      <alignment horizontal="left" wrapText="1"/>
    </xf>
    <xf numFmtId="0" fontId="43" fillId="0" borderId="0" xfId="1" applyNumberFormat="1" applyFont="1" applyBorder="1" applyAlignment="1">
      <alignment horizontal="left" wrapText="1"/>
    </xf>
    <xf numFmtId="0" fontId="44" fillId="0" borderId="0" xfId="8" applyNumberFormat="1" applyFont="1" applyFill="1">
      <alignment horizontal="left" indent="1"/>
    </xf>
    <xf numFmtId="0" fontId="57" fillId="0" borderId="79" xfId="5" applyNumberFormat="1" applyFont="1" applyFill="1" applyBorder="1"/>
    <xf numFmtId="0" fontId="72" fillId="0" borderId="0" xfId="3" applyNumberFormat="1" applyFont="1" applyFill="1"/>
    <xf numFmtId="0" fontId="44" fillId="0" borderId="0" xfId="66" applyNumberFormat="1" applyFont="1"/>
    <xf numFmtId="0" fontId="57" fillId="0" borderId="0" xfId="66" applyNumberFormat="1" applyFont="1" applyBorder="1" applyAlignment="1">
      <alignment wrapText="1"/>
    </xf>
    <xf numFmtId="0" fontId="72" fillId="0" borderId="0" xfId="66" applyNumberFormat="1" applyFont="1" applyBorder="1" applyAlignment="1">
      <alignment wrapText="1"/>
    </xf>
    <xf numFmtId="0" fontId="44" fillId="0" borderId="0" xfId="66" applyNumberFormat="1" applyFont="1" applyBorder="1" applyAlignment="1">
      <alignment wrapText="1"/>
    </xf>
    <xf numFmtId="0" fontId="43" fillId="0" borderId="0" xfId="66" applyNumberFormat="1" applyFont="1" applyBorder="1" applyAlignment="1">
      <alignment wrapText="1"/>
    </xf>
    <xf numFmtId="0" fontId="44" fillId="0" borderId="0" xfId="66" applyNumberFormat="1" applyFont="1" applyBorder="1" applyAlignment="1">
      <alignment horizontal="left" wrapText="1" indent="1"/>
    </xf>
    <xf numFmtId="0" fontId="44" fillId="0" borderId="0" xfId="66" applyNumberFormat="1" applyFont="1" applyBorder="1" applyAlignment="1">
      <alignment horizontal="left" wrapText="1"/>
    </xf>
    <xf numFmtId="0" fontId="43" fillId="0" borderId="0" xfId="66" applyNumberFormat="1" applyFont="1" applyBorder="1" applyAlignment="1">
      <alignment horizontal="left" wrapText="1"/>
    </xf>
    <xf numFmtId="0" fontId="57" fillId="0" borderId="0" xfId="66" applyNumberFormat="1" applyFont="1" applyBorder="1" applyAlignment="1">
      <alignment horizontal="left" wrapText="1"/>
    </xf>
    <xf numFmtId="0" fontId="72" fillId="0" borderId="0" xfId="66" applyNumberFormat="1" applyFont="1" applyFill="1"/>
    <xf numFmtId="0" fontId="44" fillId="0" borderId="0" xfId="66" applyNumberFormat="1" applyFont="1" applyFill="1"/>
    <xf numFmtId="0" fontId="44" fillId="0" borderId="0" xfId="66" applyNumberFormat="1" applyFont="1" applyBorder="1" applyAlignment="1">
      <alignment horizontal="left" indent="1"/>
    </xf>
    <xf numFmtId="0" fontId="38" fillId="0" borderId="0" xfId="21" applyNumberFormat="1" applyFont="1" applyFill="1" applyAlignment="1"/>
    <xf numFmtId="0" fontId="72" fillId="0" borderId="0" xfId="3" applyNumberFormat="1" applyFont="1" applyFill="1" applyBorder="1"/>
    <xf numFmtId="0" fontId="44" fillId="0" borderId="0" xfId="66" applyNumberFormat="1" applyFont="1" applyFill="1" applyBorder="1"/>
    <xf numFmtId="0" fontId="57" fillId="0" borderId="79" xfId="66" applyNumberFormat="1" applyFont="1" applyFill="1" applyBorder="1" applyAlignment="1">
      <alignment horizontal="center" vertical="center"/>
    </xf>
    <xf numFmtId="0" fontId="67" fillId="0" borderId="0" xfId="17" applyNumberFormat="1" applyFont="1" applyFill="1" applyAlignment="1">
      <alignment horizontal="left"/>
    </xf>
    <xf numFmtId="0" fontId="44" fillId="0" borderId="79" xfId="66" applyNumberFormat="1" applyFont="1" applyFill="1" applyBorder="1"/>
    <xf numFmtId="0" fontId="43" fillId="0" borderId="0" xfId="3" applyNumberFormat="1" applyFont="1" applyFill="1"/>
    <xf numFmtId="0" fontId="14" fillId="0" borderId="0" xfId="66" applyNumberFormat="1" applyFont="1"/>
    <xf numFmtId="0" fontId="43" fillId="0" borderId="0" xfId="0" applyFont="1" applyBorder="1" applyAlignment="1">
      <alignment horizontal="left"/>
    </xf>
    <xf numFmtId="49" fontId="44" fillId="0" borderId="0" xfId="67" applyNumberFormat="1" applyFont="1" applyAlignment="1">
      <alignment wrapText="1"/>
    </xf>
    <xf numFmtId="49" fontId="44" fillId="0" borderId="0" xfId="67" applyNumberFormat="1" applyFont="1" applyAlignment="1">
      <alignment horizontal="left" wrapText="1" indent="1"/>
    </xf>
    <xf numFmtId="0" fontId="13" fillId="0" borderId="0" xfId="1" applyFont="1" applyFill="1" applyBorder="1" applyAlignment="1"/>
    <xf numFmtId="0" fontId="18" fillId="0" borderId="0" xfId="1" applyFont="1" applyFill="1" applyBorder="1" applyAlignment="1"/>
    <xf numFmtId="0" fontId="2" fillId="0" borderId="0" xfId="0" applyFont="1" applyBorder="1"/>
    <xf numFmtId="0" fontId="8" fillId="0" borderId="0" xfId="0" applyFont="1" applyBorder="1"/>
    <xf numFmtId="0" fontId="44" fillId="0" borderId="48" xfId="0" applyFont="1" applyBorder="1"/>
    <xf numFmtId="0" fontId="67" fillId="0" borderId="0" xfId="0" applyFont="1" applyFill="1" applyBorder="1" applyAlignment="1">
      <alignment horizontal="left" indent="1"/>
    </xf>
    <xf numFmtId="0" fontId="40" fillId="0" borderId="0" xfId="0" applyFont="1" applyFill="1" applyAlignment="1">
      <alignment horizontal="left" indent="5"/>
    </xf>
    <xf numFmtId="0" fontId="67" fillId="0" borderId="0" xfId="0" applyFont="1" applyFill="1" applyBorder="1" applyAlignment="1"/>
    <xf numFmtId="49" fontId="54" fillId="0" borderId="6" xfId="0" applyNumberFormat="1" applyFont="1" applyFill="1" applyBorder="1" applyAlignment="1">
      <alignment horizontal="center"/>
    </xf>
    <xf numFmtId="49" fontId="54" fillId="0" borderId="5" xfId="0" applyNumberFormat="1" applyFont="1" applyFill="1" applyBorder="1" applyAlignment="1">
      <alignment horizontal="center"/>
    </xf>
    <xf numFmtId="0" fontId="67" fillId="0" borderId="0" xfId="2" applyFont="1" applyFill="1" applyAlignment="1">
      <alignment horizontal="left"/>
    </xf>
    <xf numFmtId="0" fontId="40" fillId="0" borderId="0" xfId="0" applyFont="1" applyFill="1" applyAlignment="1">
      <alignment horizontal="left" indent="8"/>
    </xf>
    <xf numFmtId="0" fontId="40" fillId="0" borderId="0" xfId="1" applyFont="1" applyFill="1" applyAlignment="1">
      <alignment horizontal="left" indent="8"/>
    </xf>
    <xf numFmtId="0" fontId="40" fillId="0" borderId="0" xfId="1" applyFont="1" applyFill="1" applyBorder="1" applyAlignment="1">
      <alignment horizontal="left" indent="8"/>
    </xf>
    <xf numFmtId="0" fontId="62" fillId="0" borderId="0" xfId="67" applyFont="1" applyFill="1" applyBorder="1" applyAlignment="1">
      <alignment horizontal="left" indent="1"/>
    </xf>
    <xf numFmtId="0" fontId="63" fillId="0" borderId="0" xfId="67" applyFont="1" applyFill="1" applyBorder="1" applyAlignment="1">
      <alignment horizontal="left" indent="1"/>
    </xf>
    <xf numFmtId="49" fontId="64" fillId="0" borderId="79" xfId="67" applyNumberFormat="1" applyFont="1" applyFill="1" applyBorder="1" applyAlignment="1">
      <alignment wrapText="1"/>
    </xf>
    <xf numFmtId="3" fontId="64" fillId="0" borderId="84" xfId="67" applyNumberFormat="1" applyFont="1" applyFill="1" applyBorder="1"/>
    <xf numFmtId="0" fontId="72" fillId="0" borderId="79" xfId="0" applyFont="1" applyFill="1" applyBorder="1"/>
    <xf numFmtId="0" fontId="0" fillId="0" borderId="0" xfId="0" applyFill="1" applyBorder="1"/>
    <xf numFmtId="0" fontId="0" fillId="0" borderId="0" xfId="0" applyFill="1"/>
    <xf numFmtId="3" fontId="65" fillId="0" borderId="37" xfId="67" applyNumberFormat="1" applyFont="1" applyFill="1" applyBorder="1"/>
    <xf numFmtId="49" fontId="88" fillId="0" borderId="0" xfId="67" applyNumberFormat="1" applyFont="1" applyAlignment="1">
      <alignment wrapText="1"/>
    </xf>
    <xf numFmtId="0" fontId="88" fillId="0" borderId="0" xfId="67" applyFont="1"/>
    <xf numFmtId="0" fontId="54" fillId="0" borderId="0" xfId="0" applyFont="1" applyBorder="1"/>
    <xf numFmtId="0" fontId="67" fillId="0" borderId="0" xfId="0" applyFont="1" applyFill="1" applyBorder="1"/>
    <xf numFmtId="3" fontId="12" fillId="0" borderId="0" xfId="0" applyNumberFormat="1" applyFont="1"/>
    <xf numFmtId="0" fontId="66" fillId="0" borderId="0" xfId="0" applyFont="1"/>
    <xf numFmtId="0" fontId="59" fillId="0" borderId="0" xfId="0" applyFont="1" applyAlignment="1">
      <alignment horizontal="left"/>
    </xf>
    <xf numFmtId="0" fontId="67" fillId="0" borderId="0" xfId="0" applyFont="1" applyFill="1" applyBorder="1" applyAlignment="1">
      <alignment horizontal="left" wrapText="1"/>
    </xf>
    <xf numFmtId="3" fontId="44" fillId="0" borderId="0" xfId="0" applyNumberFormat="1" applyFont="1" applyBorder="1" applyAlignment="1">
      <alignment horizontal="right" wrapText="1"/>
    </xf>
    <xf numFmtId="0" fontId="66" fillId="0" borderId="0" xfId="0" applyFont="1" applyBorder="1" applyAlignment="1">
      <alignment horizontal="right" wrapText="1"/>
    </xf>
    <xf numFmtId="49" fontId="67" fillId="0" borderId="0" xfId="0" applyNumberFormat="1" applyFont="1" applyFill="1" applyBorder="1"/>
    <xf numFmtId="0" fontId="66" fillId="0" borderId="0" xfId="0" applyFont="1" applyFill="1" applyBorder="1"/>
    <xf numFmtId="0" fontId="89" fillId="0" borderId="0" xfId="0" applyFont="1" applyAlignment="1">
      <alignment horizontal="left" indent="1"/>
    </xf>
    <xf numFmtId="0" fontId="65" fillId="0" borderId="73" xfId="0" applyFont="1" applyFill="1" applyBorder="1" applyAlignment="1">
      <alignment horizontal="center" vertical="center" wrapText="1"/>
    </xf>
    <xf numFmtId="0" fontId="44" fillId="0" borderId="40" xfId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indent="1"/>
    </xf>
    <xf numFmtId="0" fontId="44" fillId="0" borderId="37" xfId="12" applyFont="1" applyFill="1" applyBorder="1" applyAlignment="1">
      <alignment horizontal="center" vertical="center" wrapText="1"/>
    </xf>
    <xf numFmtId="0" fontId="44" fillId="0" borderId="47" xfId="12" applyFont="1" applyFill="1" applyBorder="1" applyAlignment="1">
      <alignment horizontal="center" vertical="center" wrapText="1"/>
    </xf>
    <xf numFmtId="0" fontId="43" fillId="0" borderId="0" xfId="2" applyNumberFormat="1" applyFont="1" applyFill="1" applyBorder="1" applyAlignment="1">
      <alignment wrapText="1"/>
    </xf>
    <xf numFmtId="0" fontId="43" fillId="0" borderId="0" xfId="2" applyNumberFormat="1" applyFont="1" applyFill="1" applyBorder="1" applyAlignment="1"/>
    <xf numFmtId="0" fontId="72" fillId="0" borderId="0" xfId="0" applyFont="1" applyFill="1"/>
    <xf numFmtId="0" fontId="82" fillId="0" borderId="47" xfId="0" applyFont="1" applyFill="1" applyBorder="1"/>
    <xf numFmtId="0" fontId="55" fillId="0" borderId="47" xfId="0" applyFont="1" applyFill="1" applyBorder="1"/>
    <xf numFmtId="0" fontId="55" fillId="0" borderId="47" xfId="0" applyFont="1" applyFill="1" applyBorder="1" applyAlignment="1">
      <alignment horizontal="left" indent="1"/>
    </xf>
    <xf numFmtId="0" fontId="44" fillId="0" borderId="40" xfId="1" applyFont="1" applyFill="1" applyBorder="1" applyAlignment="1">
      <alignment horizontal="center" vertical="center" wrapText="1"/>
    </xf>
    <xf numFmtId="0" fontId="93" fillId="0" borderId="0" xfId="13" applyBorder="1" applyAlignment="1" applyProtection="1"/>
    <xf numFmtId="0" fontId="93" fillId="0" borderId="0" xfId="13" applyFill="1" applyBorder="1" applyAlignment="1" applyProtection="1"/>
    <xf numFmtId="49" fontId="93" fillId="0" borderId="0" xfId="13" applyNumberFormat="1" applyFill="1" applyBorder="1" applyAlignment="1" applyProtection="1"/>
    <xf numFmtId="0" fontId="93" fillId="0" borderId="0" xfId="13" applyFill="1" applyBorder="1" applyAlignment="1" applyProtection="1">
      <alignment horizontal="left"/>
    </xf>
    <xf numFmtId="49" fontId="93" fillId="0" borderId="0" xfId="13" applyNumberFormat="1" applyFill="1" applyBorder="1" applyAlignment="1" applyProtection="1">
      <alignment horizontal="left"/>
    </xf>
    <xf numFmtId="0" fontId="64" fillId="0" borderId="84" xfId="0" applyFont="1" applyFill="1" applyBorder="1" applyAlignment="1">
      <alignment horizontal="right" wrapText="1"/>
    </xf>
    <xf numFmtId="0" fontId="64" fillId="0" borderId="84" xfId="0" applyNumberFormat="1" applyFont="1" applyFill="1" applyBorder="1" applyAlignment="1" applyProtection="1">
      <alignment horizontal="right" wrapText="1"/>
    </xf>
    <xf numFmtId="0" fontId="64" fillId="0" borderId="84" xfId="0" applyFont="1" applyFill="1" applyBorder="1" applyAlignment="1" applyProtection="1">
      <alignment horizontal="right" wrapText="1"/>
    </xf>
    <xf numFmtId="0" fontId="51" fillId="0" borderId="0" xfId="0" applyFont="1" applyBorder="1" applyAlignment="1">
      <alignment horizontal="right" vertical="center"/>
    </xf>
    <xf numFmtId="0" fontId="91" fillId="0" borderId="0" xfId="0" applyFont="1" applyBorder="1"/>
    <xf numFmtId="0" fontId="92" fillId="0" borderId="0" xfId="0" applyFont="1" applyBorder="1"/>
    <xf numFmtId="0" fontId="38" fillId="0" borderId="0" xfId="2" applyFont="1" applyFill="1" applyAlignment="1">
      <alignment horizontal="left" indent="5"/>
    </xf>
    <xf numFmtId="0" fontId="38" fillId="0" borderId="0" xfId="2" applyFont="1" applyAlignment="1">
      <alignment horizontal="left" indent="6"/>
    </xf>
    <xf numFmtId="0" fontId="93" fillId="0" borderId="0" xfId="13" applyAlignment="1" applyProtection="1">
      <alignment horizontal="right"/>
    </xf>
    <xf numFmtId="0" fontId="94" fillId="0" borderId="0" xfId="13" applyFont="1" applyAlignment="1" applyProtection="1">
      <alignment horizontal="right"/>
    </xf>
    <xf numFmtId="0" fontId="94" fillId="0" borderId="0" xfId="13" applyFont="1" applyBorder="1" applyAlignment="1" applyProtection="1"/>
    <xf numFmtId="0" fontId="94" fillId="0" borderId="0" xfId="13" applyFont="1" applyFill="1" applyBorder="1" applyAlignment="1" applyProtection="1"/>
    <xf numFmtId="49" fontId="94" fillId="0" borderId="0" xfId="13" applyNumberFormat="1" applyFont="1" applyFill="1" applyBorder="1" applyAlignment="1" applyProtection="1"/>
    <xf numFmtId="0" fontId="38" fillId="0" borderId="0" xfId="1" applyFont="1" applyFill="1" applyAlignment="1">
      <alignment horizontal="left" indent="8"/>
    </xf>
    <xf numFmtId="0" fontId="38" fillId="0" borderId="0" xfId="2" applyFont="1" applyFill="1" applyAlignment="1">
      <alignment horizontal="left" indent="7"/>
    </xf>
    <xf numFmtId="0" fontId="38" fillId="0" borderId="0" xfId="66" applyFont="1" applyFill="1" applyAlignment="1">
      <alignment horizontal="left" indent="7"/>
    </xf>
    <xf numFmtId="0" fontId="40" fillId="0" borderId="0" xfId="66" applyFont="1" applyFill="1" applyAlignment="1">
      <alignment horizontal="left" indent="7"/>
    </xf>
    <xf numFmtId="0" fontId="38" fillId="0" borderId="0" xfId="21" applyNumberFormat="1" applyFont="1" applyFill="1" applyAlignment="1">
      <alignment horizontal="left" indent="8"/>
    </xf>
    <xf numFmtId="0" fontId="40" fillId="0" borderId="0" xfId="21" applyNumberFormat="1" applyFont="1" applyFill="1" applyAlignment="1">
      <alignment horizontal="left" indent="8"/>
    </xf>
    <xf numFmtId="0" fontId="94" fillId="0" borderId="0" xfId="13" applyFont="1" applyFill="1" applyBorder="1" applyAlignment="1" applyProtection="1">
      <alignment horizontal="left"/>
    </xf>
    <xf numFmtId="0" fontId="94" fillId="0" borderId="0" xfId="13" applyFont="1" applyBorder="1" applyAlignment="1" applyProtection="1">
      <alignment horizontal="left"/>
    </xf>
    <xf numFmtId="0" fontId="94" fillId="0" borderId="55" xfId="13" applyFont="1" applyBorder="1" applyAlignment="1" applyProtection="1">
      <alignment horizontal="right"/>
    </xf>
    <xf numFmtId="0" fontId="44" fillId="0" borderId="32" xfId="2" applyFont="1" applyFill="1" applyBorder="1" applyAlignment="1">
      <alignment horizontal="center" vertical="center" wrapText="1"/>
    </xf>
    <xf numFmtId="0" fontId="44" fillId="0" borderId="6" xfId="66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indent="1"/>
    </xf>
    <xf numFmtId="0" fontId="40" fillId="0" borderId="55" xfId="22" applyFont="1" applyFill="1" applyBorder="1" applyAlignment="1">
      <alignment horizontal="left" vertical="center" indent="7"/>
    </xf>
    <xf numFmtId="49" fontId="65" fillId="0" borderId="0" xfId="67" applyNumberFormat="1" applyFont="1" applyAlignment="1"/>
    <xf numFmtId="49" fontId="65" fillId="0" borderId="0" xfId="67" applyNumberFormat="1" applyFont="1" applyBorder="1" applyAlignment="1">
      <alignment horizontal="left" indent="1"/>
    </xf>
    <xf numFmtId="0" fontId="51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horizontal="right" vertical="center"/>
    </xf>
    <xf numFmtId="0" fontId="54" fillId="0" borderId="45" xfId="0" applyFont="1" applyBorder="1" applyAlignment="1">
      <alignment horizontal="center" vertical="center" wrapText="1"/>
    </xf>
    <xf numFmtId="0" fontId="54" fillId="0" borderId="48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44" fillId="0" borderId="56" xfId="0" applyFont="1" applyFill="1" applyBorder="1" applyAlignment="1">
      <alignment horizontal="center" vertical="center" wrapText="1"/>
    </xf>
    <xf numFmtId="0" fontId="44" fillId="0" borderId="69" xfId="0" applyFont="1" applyFill="1" applyBorder="1" applyAlignment="1">
      <alignment horizontal="center" vertical="center" wrapText="1"/>
    </xf>
    <xf numFmtId="0" fontId="65" fillId="0" borderId="56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5" fillId="0" borderId="27" xfId="0" applyFont="1" applyFill="1" applyBorder="1" applyAlignment="1">
      <alignment horizontal="center" vertical="center" wrapText="1"/>
    </xf>
    <xf numFmtId="0" fontId="65" fillId="0" borderId="49" xfId="0" applyFont="1" applyFill="1" applyBorder="1" applyAlignment="1">
      <alignment horizontal="center" vertical="center" wrapText="1"/>
    </xf>
    <xf numFmtId="0" fontId="65" fillId="0" borderId="61" xfId="0" applyFont="1" applyFill="1" applyBorder="1" applyAlignment="1">
      <alignment horizontal="center" vertical="center" wrapText="1"/>
    </xf>
    <xf numFmtId="0" fontId="65" fillId="0" borderId="66" xfId="0" applyFont="1" applyFill="1" applyBorder="1" applyAlignment="1">
      <alignment horizontal="center" vertical="center" wrapText="1"/>
    </xf>
    <xf numFmtId="0" fontId="65" fillId="0" borderId="67" xfId="0" applyFont="1" applyFill="1" applyBorder="1" applyAlignment="1">
      <alignment horizontal="center" vertical="center" wrapText="1"/>
    </xf>
    <xf numFmtId="0" fontId="40" fillId="0" borderId="68" xfId="0" applyFont="1" applyFill="1" applyBorder="1" applyAlignment="1">
      <alignment horizontal="left" vertical="top" wrapText="1" indent="4"/>
    </xf>
    <xf numFmtId="0" fontId="44" fillId="0" borderId="73" xfId="0" applyFont="1" applyFill="1" applyBorder="1" applyAlignment="1">
      <alignment horizontal="center" vertical="center" wrapText="1"/>
    </xf>
    <xf numFmtId="0" fontId="44" fillId="0" borderId="70" xfId="0" applyFont="1" applyFill="1" applyBorder="1" applyAlignment="1">
      <alignment horizontal="center" vertical="center" wrapText="1"/>
    </xf>
    <xf numFmtId="0" fontId="65" fillId="0" borderId="57" xfId="0" applyFont="1" applyFill="1" applyBorder="1" applyAlignment="1">
      <alignment horizontal="center" vertical="center" wrapText="1"/>
    </xf>
    <xf numFmtId="0" fontId="65" fillId="0" borderId="51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 wrapText="1"/>
    </xf>
    <xf numFmtId="0" fontId="44" fillId="0" borderId="63" xfId="0" applyFont="1" applyFill="1" applyBorder="1" applyAlignment="1">
      <alignment horizontal="center" vertical="center" wrapText="1"/>
    </xf>
    <xf numFmtId="0" fontId="44" fillId="0" borderId="71" xfId="0" applyFont="1" applyFill="1" applyBorder="1" applyAlignment="1">
      <alignment horizontal="center" vertical="center" wrapText="1"/>
    </xf>
    <xf numFmtId="0" fontId="44" fillId="0" borderId="62" xfId="0" applyFont="1" applyFill="1" applyBorder="1" applyAlignment="1">
      <alignment horizontal="center" vertical="center" wrapText="1"/>
    </xf>
    <xf numFmtId="0" fontId="44" fillId="0" borderId="0" xfId="2" applyFont="1" applyBorder="1" applyAlignment="1">
      <alignment horizontal="center" vertical="center" wrapText="1"/>
    </xf>
    <xf numFmtId="0" fontId="44" fillId="0" borderId="0" xfId="2" applyFont="1" applyAlignment="1">
      <alignment horizontal="center" vertical="center" wrapText="1"/>
    </xf>
    <xf numFmtId="0" fontId="44" fillId="0" borderId="31" xfId="2" applyFont="1" applyFill="1" applyBorder="1" applyAlignment="1">
      <alignment horizontal="center" vertical="center" wrapText="1"/>
    </xf>
    <xf numFmtId="0" fontId="44" fillId="0" borderId="32" xfId="2" applyFont="1" applyFill="1" applyBorder="1" applyAlignment="1">
      <alignment horizontal="center" vertical="center" wrapText="1"/>
    </xf>
    <xf numFmtId="0" fontId="43" fillId="0" borderId="33" xfId="2" applyFont="1" applyFill="1" applyBorder="1" applyAlignment="1">
      <alignment horizontal="center" vertical="center" wrapText="1"/>
    </xf>
    <xf numFmtId="0" fontId="43" fillId="0" borderId="32" xfId="2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38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44" fillId="0" borderId="33" xfId="2" applyFont="1" applyFill="1" applyBorder="1" applyAlignment="1">
      <alignment horizontal="center" vertical="center" wrapText="1"/>
    </xf>
    <xf numFmtId="49" fontId="44" fillId="0" borderId="32" xfId="2" applyNumberFormat="1" applyFont="1" applyFill="1" applyBorder="1" applyAlignment="1">
      <alignment horizontal="center" vertical="center" wrapText="1"/>
    </xf>
    <xf numFmtId="49" fontId="44" fillId="0" borderId="0" xfId="2" applyNumberFormat="1" applyFont="1" applyFill="1" applyBorder="1" applyAlignment="1">
      <alignment horizontal="center" vertical="center" wrapText="1"/>
    </xf>
    <xf numFmtId="0" fontId="44" fillId="0" borderId="32" xfId="2" applyFont="1" applyFill="1" applyBorder="1" applyAlignment="1">
      <alignment horizontal="center" wrapText="1"/>
    </xf>
    <xf numFmtId="0" fontId="44" fillId="0" borderId="32" xfId="2" applyFont="1" applyFill="1" applyBorder="1" applyAlignment="1">
      <alignment horizontal="center"/>
    </xf>
    <xf numFmtId="0" fontId="44" fillId="0" borderId="31" xfId="0" applyFont="1" applyFill="1" applyBorder="1" applyAlignment="1">
      <alignment horizontal="center" vertical="center"/>
    </xf>
    <xf numFmtId="0" fontId="44" fillId="0" borderId="32" xfId="0" applyFont="1" applyFill="1" applyBorder="1" applyAlignment="1">
      <alignment horizontal="center" vertical="center" wrapText="1"/>
    </xf>
    <xf numFmtId="49" fontId="44" fillId="0" borderId="32" xfId="0" applyNumberFormat="1" applyFont="1" applyFill="1" applyBorder="1" applyAlignment="1">
      <alignment horizontal="center" vertical="center"/>
    </xf>
    <xf numFmtId="0" fontId="44" fillId="0" borderId="63" xfId="0" applyFont="1" applyFill="1" applyBorder="1" applyAlignment="1">
      <alignment horizontal="center" vertical="center"/>
    </xf>
    <xf numFmtId="0" fontId="44" fillId="0" borderId="71" xfId="0" applyFont="1" applyFill="1" applyBorder="1" applyAlignment="1">
      <alignment horizontal="center" vertical="center"/>
    </xf>
    <xf numFmtId="0" fontId="44" fillId="0" borderId="62" xfId="0" applyFont="1" applyFill="1" applyBorder="1" applyAlignment="1">
      <alignment horizontal="center" vertical="center"/>
    </xf>
    <xf numFmtId="0" fontId="44" fillId="0" borderId="54" xfId="0" applyFont="1" applyFill="1" applyBorder="1" applyAlignment="1">
      <alignment horizontal="center"/>
    </xf>
    <xf numFmtId="0" fontId="44" fillId="0" borderId="52" xfId="0" applyFont="1" applyFill="1" applyBorder="1" applyAlignment="1">
      <alignment horizontal="center"/>
    </xf>
    <xf numFmtId="0" fontId="44" fillId="0" borderId="53" xfId="0" applyFont="1" applyFill="1" applyBorder="1" applyAlignment="1">
      <alignment horizontal="center"/>
    </xf>
    <xf numFmtId="0" fontId="43" fillId="0" borderId="26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48" xfId="0" applyFont="1" applyFill="1" applyBorder="1" applyAlignment="1">
      <alignment horizontal="center"/>
    </xf>
    <xf numFmtId="0" fontId="44" fillId="0" borderId="37" xfId="0" applyFont="1" applyFill="1" applyBorder="1" applyAlignment="1">
      <alignment horizontal="center"/>
    </xf>
    <xf numFmtId="0" fontId="43" fillId="0" borderId="37" xfId="0" applyFont="1" applyFill="1" applyBorder="1" applyAlignment="1">
      <alignment horizontal="center"/>
    </xf>
    <xf numFmtId="0" fontId="43" fillId="0" borderId="33" xfId="0" applyFont="1" applyFill="1" applyBorder="1" applyAlignment="1">
      <alignment horizontal="center" vertical="center"/>
    </xf>
    <xf numFmtId="0" fontId="90" fillId="0" borderId="0" xfId="0" applyFont="1" applyAlignment="1">
      <alignment horizontal="left" vertical="center" indent="1"/>
    </xf>
    <xf numFmtId="0" fontId="44" fillId="0" borderId="0" xfId="1" applyFont="1" applyFill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44" fillId="0" borderId="54" xfId="2" applyFont="1" applyFill="1" applyBorder="1" applyAlignment="1">
      <alignment horizontal="center" vertical="center" wrapText="1"/>
    </xf>
    <xf numFmtId="0" fontId="44" fillId="0" borderId="52" xfId="2" applyFont="1" applyFill="1" applyBorder="1" applyAlignment="1">
      <alignment horizontal="center" vertical="center" wrapText="1"/>
    </xf>
    <xf numFmtId="0" fontId="44" fillId="0" borderId="53" xfId="2" applyFont="1" applyFill="1" applyBorder="1" applyAlignment="1">
      <alignment horizontal="center" vertical="center" wrapText="1"/>
    </xf>
    <xf numFmtId="0" fontId="44" fillId="0" borderId="64" xfId="2" applyFont="1" applyFill="1" applyBorder="1" applyAlignment="1">
      <alignment horizontal="center" vertical="center" wrapText="1"/>
    </xf>
    <xf numFmtId="0" fontId="44" fillId="0" borderId="55" xfId="2" applyFont="1" applyFill="1" applyBorder="1" applyAlignment="1">
      <alignment horizontal="center" vertical="center" wrapText="1"/>
    </xf>
    <xf numFmtId="0" fontId="44" fillId="0" borderId="72" xfId="2" applyFont="1" applyFill="1" applyBorder="1" applyAlignment="1">
      <alignment horizontal="center" vertical="center" wrapText="1"/>
    </xf>
    <xf numFmtId="0" fontId="44" fillId="0" borderId="0" xfId="2" applyFont="1" applyFill="1" applyBorder="1" applyAlignment="1">
      <alignment horizontal="center" wrapText="1"/>
    </xf>
    <xf numFmtId="0" fontId="43" fillId="0" borderId="0" xfId="2" applyFont="1" applyAlignment="1">
      <alignment horizontal="center" vertical="top" wrapText="1"/>
    </xf>
    <xf numFmtId="0" fontId="44" fillId="0" borderId="0" xfId="2" applyFont="1" applyAlignment="1">
      <alignment horizontal="center" wrapText="1"/>
    </xf>
    <xf numFmtId="0" fontId="44" fillId="0" borderId="32" xfId="2" applyFont="1" applyFill="1" applyBorder="1" applyAlignment="1">
      <alignment horizontal="center" vertical="center"/>
    </xf>
    <xf numFmtId="0" fontId="44" fillId="0" borderId="63" xfId="2" applyFont="1" applyFill="1" applyBorder="1" applyAlignment="1">
      <alignment horizontal="center" vertical="center" wrapText="1"/>
    </xf>
    <xf numFmtId="0" fontId="44" fillId="0" borderId="63" xfId="2" applyFont="1" applyFill="1" applyBorder="1" applyAlignment="1">
      <alignment horizontal="center" vertical="center"/>
    </xf>
    <xf numFmtId="0" fontId="44" fillId="0" borderId="79" xfId="2" applyFont="1" applyFill="1" applyBorder="1" applyAlignment="1">
      <alignment horizontal="center" vertical="center" wrapText="1"/>
    </xf>
    <xf numFmtId="0" fontId="44" fillId="0" borderId="83" xfId="2" applyFont="1" applyFill="1" applyBorder="1" applyAlignment="1">
      <alignment horizontal="center" vertical="center" wrapText="1"/>
    </xf>
    <xf numFmtId="0" fontId="44" fillId="0" borderId="0" xfId="2" applyFont="1" applyFill="1" applyBorder="1" applyAlignment="1">
      <alignment horizontal="center" vertical="center" wrapText="1"/>
    </xf>
    <xf numFmtId="0" fontId="44" fillId="0" borderId="48" xfId="2" applyFont="1" applyFill="1" applyBorder="1" applyAlignment="1">
      <alignment horizontal="center" vertical="center" wrapText="1"/>
    </xf>
    <xf numFmtId="0" fontId="44" fillId="0" borderId="0" xfId="2" applyFont="1" applyFill="1" applyAlignment="1">
      <alignment horizontal="center" vertical="center" wrapText="1"/>
    </xf>
    <xf numFmtId="0" fontId="43" fillId="0" borderId="33" xfId="2" applyFont="1" applyFill="1" applyBorder="1" applyAlignment="1">
      <alignment horizontal="center" vertical="center"/>
    </xf>
    <xf numFmtId="0" fontId="44" fillId="0" borderId="62" xfId="2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49" fontId="44" fillId="0" borderId="9" xfId="0" applyNumberFormat="1" applyFont="1" applyFill="1" applyBorder="1" applyAlignment="1">
      <alignment horizontal="center" vertical="center"/>
    </xf>
    <xf numFmtId="49" fontId="44" fillId="0" borderId="48" xfId="0" applyNumberFormat="1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/>
    </xf>
    <xf numFmtId="49" fontId="43" fillId="0" borderId="47" xfId="0" applyNumberFormat="1" applyFont="1" applyFill="1" applyBorder="1" applyAlignment="1">
      <alignment horizontal="center" vertical="center"/>
    </xf>
    <xf numFmtId="49" fontId="44" fillId="0" borderId="54" xfId="0" applyNumberFormat="1" applyFont="1" applyFill="1" applyBorder="1" applyAlignment="1">
      <alignment horizontal="center" vertical="center" wrapText="1"/>
    </xf>
    <xf numFmtId="49" fontId="44" fillId="0" borderId="52" xfId="0" applyNumberFormat="1" applyFont="1" applyFill="1" applyBorder="1" applyAlignment="1">
      <alignment horizontal="center" vertical="center" wrapText="1"/>
    </xf>
    <xf numFmtId="0" fontId="44" fillId="0" borderId="54" xfId="0" applyFont="1" applyFill="1" applyBorder="1" applyAlignment="1">
      <alignment horizontal="center" vertical="center" wrapText="1"/>
    </xf>
    <xf numFmtId="0" fontId="44" fillId="0" borderId="5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center"/>
    </xf>
    <xf numFmtId="0" fontId="44" fillId="0" borderId="0" xfId="2" applyFont="1" applyFill="1" applyAlignment="1">
      <alignment horizontal="center" wrapText="1"/>
    </xf>
    <xf numFmtId="0" fontId="44" fillId="0" borderId="37" xfId="2" applyFont="1" applyFill="1" applyBorder="1" applyAlignment="1">
      <alignment horizontal="center" vertical="center" wrapText="1"/>
    </xf>
    <xf numFmtId="0" fontId="44" fillId="0" borderId="52" xfId="2" applyFont="1" applyFill="1" applyBorder="1" applyAlignment="1">
      <alignment horizontal="center" wrapText="1"/>
    </xf>
    <xf numFmtId="0" fontId="44" fillId="0" borderId="53" xfId="2" applyFont="1" applyFill="1" applyBorder="1" applyAlignment="1">
      <alignment horizontal="center" wrapText="1"/>
    </xf>
    <xf numFmtId="0" fontId="44" fillId="0" borderId="0" xfId="2" applyFont="1" applyFill="1" applyBorder="1" applyAlignment="1">
      <alignment horizontal="left" wrapText="1" indent="5"/>
    </xf>
    <xf numFmtId="0" fontId="44" fillId="0" borderId="48" xfId="2" applyFont="1" applyFill="1" applyBorder="1" applyAlignment="1">
      <alignment horizontal="left" wrapText="1" indent="5"/>
    </xf>
    <xf numFmtId="0" fontId="44" fillId="0" borderId="55" xfId="2" applyFont="1" applyFill="1" applyBorder="1" applyAlignment="1">
      <alignment horizontal="left" vertical="top" wrapText="1" indent="5"/>
    </xf>
    <xf numFmtId="0" fontId="44" fillId="0" borderId="43" xfId="2" applyFont="1" applyFill="1" applyBorder="1" applyAlignment="1">
      <alignment horizontal="left" vertical="top" wrapText="1" indent="5"/>
    </xf>
    <xf numFmtId="0" fontId="44" fillId="0" borderId="50" xfId="2" applyFont="1" applyFill="1" applyBorder="1" applyAlignment="1">
      <alignment horizontal="center" vertical="center" wrapText="1"/>
    </xf>
    <xf numFmtId="0" fontId="44" fillId="0" borderId="37" xfId="2" applyFont="1" applyFill="1" applyBorder="1" applyAlignment="1">
      <alignment horizontal="center" wrapText="1"/>
    </xf>
    <xf numFmtId="0" fontId="43" fillId="0" borderId="54" xfId="2" applyFont="1" applyFill="1" applyBorder="1" applyAlignment="1">
      <alignment horizontal="center" vertical="center"/>
    </xf>
    <xf numFmtId="0" fontId="43" fillId="0" borderId="44" xfId="2" applyFont="1" applyFill="1" applyBorder="1" applyAlignment="1">
      <alignment horizontal="center" vertical="center"/>
    </xf>
    <xf numFmtId="0" fontId="44" fillId="0" borderId="31" xfId="2" applyFont="1" applyFill="1" applyBorder="1" applyAlignment="1">
      <alignment horizontal="center" vertical="center"/>
    </xf>
    <xf numFmtId="49" fontId="44" fillId="0" borderId="35" xfId="0" applyNumberFormat="1" applyFont="1" applyFill="1" applyBorder="1" applyAlignment="1">
      <alignment horizontal="center" vertical="center" wrapText="1"/>
    </xf>
    <xf numFmtId="49" fontId="44" fillId="0" borderId="45" xfId="0" applyNumberFormat="1" applyFont="1" applyFill="1" applyBorder="1" applyAlignment="1">
      <alignment horizontal="center" vertical="center" wrapText="1"/>
    </xf>
    <xf numFmtId="49" fontId="44" fillId="0" borderId="0" xfId="0" applyNumberFormat="1" applyFont="1" applyFill="1" applyBorder="1" applyAlignment="1">
      <alignment horizontal="center" vertical="center" wrapText="1"/>
    </xf>
    <xf numFmtId="49" fontId="44" fillId="0" borderId="48" xfId="0" applyNumberFormat="1" applyFont="1" applyFill="1" applyBorder="1" applyAlignment="1">
      <alignment horizontal="center" vertical="center" wrapText="1"/>
    </xf>
    <xf numFmtId="0" fontId="44" fillId="0" borderId="40" xfId="0" applyFont="1" applyFill="1" applyBorder="1" applyAlignment="1">
      <alignment horizontal="center" vertical="center" wrapText="1"/>
    </xf>
    <xf numFmtId="0" fontId="44" fillId="0" borderId="46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3" fillId="0" borderId="54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49" fontId="44" fillId="0" borderId="8" xfId="0" applyNumberFormat="1" applyFont="1" applyFill="1" applyBorder="1" applyAlignment="1">
      <alignment horizontal="center" vertical="center"/>
    </xf>
    <xf numFmtId="49" fontId="44" fillId="0" borderId="3" xfId="0" applyNumberFormat="1" applyFont="1" applyFill="1" applyBorder="1" applyAlignment="1">
      <alignment horizontal="center" vertical="center"/>
    </xf>
    <xf numFmtId="49" fontId="44" fillId="0" borderId="37" xfId="0" applyNumberFormat="1" applyFont="1" applyFill="1" applyBorder="1" applyAlignment="1">
      <alignment horizontal="center" vertical="center"/>
    </xf>
    <xf numFmtId="49" fontId="44" fillId="0" borderId="5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49" fontId="44" fillId="0" borderId="52" xfId="0" applyNumberFormat="1" applyFont="1" applyFill="1" applyBorder="1" applyAlignment="1">
      <alignment horizontal="center"/>
    </xf>
    <xf numFmtId="49" fontId="43" fillId="0" borderId="0" xfId="0" applyNumberFormat="1" applyFont="1" applyFill="1" applyBorder="1" applyAlignment="1">
      <alignment horizontal="center"/>
    </xf>
    <xf numFmtId="49" fontId="44" fillId="0" borderId="0" xfId="0" applyNumberFormat="1" applyFont="1" applyFill="1" applyBorder="1" applyAlignment="1">
      <alignment horizontal="center"/>
    </xf>
    <xf numFmtId="0" fontId="65" fillId="0" borderId="73" xfId="0" applyFont="1" applyFill="1" applyBorder="1" applyAlignment="1">
      <alignment horizontal="center" vertical="center" wrapText="1"/>
    </xf>
    <xf numFmtId="0" fontId="65" fillId="0" borderId="74" xfId="0" applyFont="1" applyFill="1" applyBorder="1" applyAlignment="1">
      <alignment horizontal="center" vertical="center" wrapText="1"/>
    </xf>
    <xf numFmtId="0" fontId="65" fillId="0" borderId="78" xfId="0" applyFont="1" applyFill="1" applyBorder="1" applyAlignment="1">
      <alignment horizontal="center" vertical="center" wrapText="1"/>
    </xf>
    <xf numFmtId="0" fontId="65" fillId="0" borderId="30" xfId="0" applyFont="1" applyFill="1" applyBorder="1" applyAlignment="1">
      <alignment horizontal="center" vertical="center" wrapText="1"/>
    </xf>
    <xf numFmtId="0" fontId="65" fillId="0" borderId="75" xfId="0" applyFont="1" applyFill="1" applyBorder="1" applyAlignment="1">
      <alignment horizontal="center" vertical="center" wrapText="1"/>
    </xf>
    <xf numFmtId="0" fontId="65" fillId="0" borderId="76" xfId="0" applyFont="1" applyFill="1" applyBorder="1" applyAlignment="1">
      <alignment horizontal="center" vertical="center" wrapText="1"/>
    </xf>
    <xf numFmtId="0" fontId="65" fillId="0" borderId="77" xfId="0" applyFont="1" applyFill="1" applyBorder="1" applyAlignment="1">
      <alignment horizontal="center" vertical="center" wrapText="1"/>
    </xf>
    <xf numFmtId="0" fontId="44" fillId="0" borderId="79" xfId="1" applyFont="1" applyFill="1" applyBorder="1" applyAlignment="1">
      <alignment horizontal="center" vertical="center"/>
    </xf>
    <xf numFmtId="0" fontId="44" fillId="0" borderId="0" xfId="1" applyFont="1" applyFill="1" applyAlignment="1">
      <alignment horizontal="center" vertical="center"/>
    </xf>
    <xf numFmtId="0" fontId="44" fillId="0" borderId="31" xfId="1" applyFont="1" applyFill="1" applyBorder="1" applyAlignment="1">
      <alignment horizontal="center" vertical="center" wrapText="1"/>
    </xf>
    <xf numFmtId="0" fontId="44" fillId="0" borderId="32" xfId="1" applyFont="1" applyFill="1" applyBorder="1" applyAlignment="1">
      <alignment horizontal="center" vertical="center" wrapText="1"/>
    </xf>
    <xf numFmtId="0" fontId="43" fillId="0" borderId="33" xfId="1" applyFont="1" applyFill="1" applyBorder="1" applyAlignment="1">
      <alignment horizontal="center" vertical="center" wrapText="1"/>
    </xf>
    <xf numFmtId="0" fontId="44" fillId="0" borderId="45" xfId="1" applyFont="1" applyFill="1" applyBorder="1" applyAlignment="1">
      <alignment horizontal="center" vertical="center" wrapText="1"/>
    </xf>
    <xf numFmtId="0" fontId="44" fillId="0" borderId="43" xfId="1" applyFont="1" applyFill="1" applyBorder="1" applyAlignment="1">
      <alignment horizontal="center" vertical="center" wrapText="1"/>
    </xf>
    <xf numFmtId="0" fontId="44" fillId="0" borderId="40" xfId="1" applyFont="1" applyFill="1" applyBorder="1" applyAlignment="1">
      <alignment horizontal="center" vertical="center" wrapText="1"/>
    </xf>
    <xf numFmtId="0" fontId="44" fillId="0" borderId="41" xfId="1" applyFont="1" applyFill="1" applyBorder="1" applyAlignment="1">
      <alignment horizontal="center" vertical="center" wrapText="1"/>
    </xf>
    <xf numFmtId="0" fontId="43" fillId="0" borderId="42" xfId="1" applyFont="1" applyFill="1" applyBorder="1" applyAlignment="1">
      <alignment horizontal="center" vertical="center" wrapText="1"/>
    </xf>
    <xf numFmtId="0" fontId="43" fillId="0" borderId="44" xfId="1" applyFont="1" applyFill="1" applyBorder="1" applyAlignment="1">
      <alignment horizontal="center" vertical="center" wrapText="1"/>
    </xf>
    <xf numFmtId="0" fontId="44" fillId="0" borderId="45" xfId="2" applyFont="1" applyFill="1" applyBorder="1" applyAlignment="1">
      <alignment horizontal="center" vertical="center" wrapText="1"/>
    </xf>
    <xf numFmtId="0" fontId="44" fillId="0" borderId="43" xfId="2" applyFont="1" applyFill="1" applyBorder="1" applyAlignment="1">
      <alignment horizontal="center" vertical="center" wrapText="1"/>
    </xf>
    <xf numFmtId="0" fontId="44" fillId="0" borderId="40" xfId="2" applyFont="1" applyFill="1" applyBorder="1" applyAlignment="1">
      <alignment horizontal="center" vertical="center" wrapText="1"/>
    </xf>
    <xf numFmtId="0" fontId="44" fillId="0" borderId="41" xfId="2" applyFont="1" applyFill="1" applyBorder="1" applyAlignment="1">
      <alignment horizontal="center" vertical="center" wrapText="1"/>
    </xf>
    <xf numFmtId="0" fontId="43" fillId="0" borderId="42" xfId="2" applyFont="1" applyFill="1" applyBorder="1" applyAlignment="1">
      <alignment horizontal="center" vertical="center" wrapText="1"/>
    </xf>
    <xf numFmtId="0" fontId="43" fillId="0" borderId="44" xfId="2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center" wrapText="1"/>
    </xf>
    <xf numFmtId="0" fontId="44" fillId="0" borderId="0" xfId="1" applyFont="1" applyFill="1" applyAlignment="1">
      <alignment horizontal="center" wrapText="1"/>
    </xf>
    <xf numFmtId="0" fontId="44" fillId="0" borderId="32" xfId="1" applyFont="1" applyFill="1" applyBorder="1" applyAlignment="1">
      <alignment horizontal="center" wrapText="1"/>
    </xf>
    <xf numFmtId="0" fontId="44" fillId="0" borderId="82" xfId="2" applyFont="1" applyFill="1" applyBorder="1" applyAlignment="1">
      <alignment horizontal="center" vertical="center" wrapText="1"/>
    </xf>
    <xf numFmtId="0" fontId="43" fillId="0" borderId="33" xfId="1" applyFont="1" applyFill="1" applyBorder="1" applyAlignment="1">
      <alignment horizontal="center" vertical="center"/>
    </xf>
    <xf numFmtId="0" fontId="44" fillId="0" borderId="33" xfId="1" applyFont="1" applyFill="1" applyBorder="1" applyAlignment="1">
      <alignment horizontal="center" vertical="center" wrapText="1"/>
    </xf>
    <xf numFmtId="0" fontId="54" fillId="0" borderId="31" xfId="0" applyFont="1" applyBorder="1"/>
    <xf numFmtId="0" fontId="44" fillId="0" borderId="35" xfId="1" applyFont="1" applyFill="1" applyBorder="1" applyAlignment="1">
      <alignment horizontal="center" wrapText="1"/>
    </xf>
    <xf numFmtId="0" fontId="65" fillId="0" borderId="0" xfId="65" applyFont="1" applyFill="1" applyBorder="1" applyAlignment="1" applyProtection="1">
      <alignment horizontal="center" wrapText="1"/>
    </xf>
    <xf numFmtId="0" fontId="65" fillId="0" borderId="0" xfId="65" applyFont="1" applyFill="1" applyBorder="1" applyAlignment="1" applyProtection="1">
      <alignment horizontal="center" vertical="top" wrapText="1"/>
    </xf>
    <xf numFmtId="0" fontId="44" fillId="0" borderId="40" xfId="1" applyFont="1" applyFill="1" applyBorder="1" applyAlignment="1">
      <alignment horizontal="center" vertical="center"/>
    </xf>
    <xf numFmtId="0" fontId="44" fillId="0" borderId="41" xfId="1" applyFont="1" applyFill="1" applyBorder="1" applyAlignment="1">
      <alignment horizontal="center" vertical="center"/>
    </xf>
    <xf numFmtId="0" fontId="44" fillId="0" borderId="31" xfId="1" applyFont="1" applyFill="1" applyBorder="1" applyAlignment="1">
      <alignment horizontal="center" vertical="center"/>
    </xf>
    <xf numFmtId="0" fontId="43" fillId="0" borderId="33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wrapText="1"/>
    </xf>
    <xf numFmtId="0" fontId="44" fillId="0" borderId="0" xfId="0" applyFont="1" applyFill="1" applyAlignment="1">
      <alignment horizontal="center" wrapText="1"/>
    </xf>
    <xf numFmtId="0" fontId="43" fillId="0" borderId="42" xfId="0" applyFont="1" applyFill="1" applyBorder="1" applyAlignment="1">
      <alignment horizontal="center" vertical="center" wrapText="1"/>
    </xf>
    <xf numFmtId="0" fontId="43" fillId="0" borderId="44" xfId="0" applyFont="1" applyFill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center" vertical="center" wrapText="1"/>
    </xf>
    <xf numFmtId="0" fontId="44" fillId="0" borderId="43" xfId="0" applyFont="1" applyFill="1" applyBorder="1" applyAlignment="1">
      <alignment horizontal="center" vertical="center" wrapText="1"/>
    </xf>
    <xf numFmtId="0" fontId="44" fillId="0" borderId="41" xfId="0" applyFont="1" applyFill="1" applyBorder="1" applyAlignment="1">
      <alignment horizontal="center" vertical="center" wrapText="1"/>
    </xf>
    <xf numFmtId="0" fontId="43" fillId="0" borderId="62" xfId="0" applyFont="1" applyFill="1" applyBorder="1" applyAlignment="1">
      <alignment horizontal="center" vertical="center" wrapText="1"/>
    </xf>
    <xf numFmtId="0" fontId="44" fillId="0" borderId="10" xfId="1" applyFont="1" applyFill="1" applyBorder="1" applyAlignment="1">
      <alignment horizontal="center" vertical="center" wrapText="1"/>
    </xf>
    <xf numFmtId="0" fontId="44" fillId="0" borderId="6" xfId="1" applyFont="1" applyFill="1" applyBorder="1" applyAlignment="1">
      <alignment horizontal="center" vertical="center" wrapText="1"/>
    </xf>
    <xf numFmtId="0" fontId="43" fillId="0" borderId="5" xfId="1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44" fillId="0" borderId="10" xfId="2" applyFont="1" applyFill="1" applyBorder="1" applyAlignment="1">
      <alignment horizontal="center" vertical="center" wrapText="1"/>
    </xf>
    <xf numFmtId="0" fontId="44" fillId="0" borderId="6" xfId="2" applyFont="1" applyFill="1" applyBorder="1" applyAlignment="1">
      <alignment horizontal="center" vertical="center" wrapText="1"/>
    </xf>
    <xf numFmtId="0" fontId="43" fillId="0" borderId="5" xfId="2" applyFont="1" applyFill="1" applyBorder="1" applyAlignment="1">
      <alignment horizontal="center" vertical="center"/>
    </xf>
    <xf numFmtId="0" fontId="44" fillId="0" borderId="5" xfId="2" applyFont="1" applyFill="1" applyBorder="1" applyAlignment="1">
      <alignment horizontal="center" vertical="center"/>
    </xf>
    <xf numFmtId="0" fontId="43" fillId="0" borderId="5" xfId="2" applyFont="1" applyFill="1" applyBorder="1" applyAlignment="1">
      <alignment horizontal="center" vertical="center" wrapText="1"/>
    </xf>
    <xf numFmtId="0" fontId="44" fillId="0" borderId="10" xfId="66" applyFont="1" applyFill="1" applyBorder="1" applyAlignment="1">
      <alignment horizontal="center" vertical="center" wrapText="1"/>
    </xf>
    <xf numFmtId="0" fontId="44" fillId="0" borderId="6" xfId="66" applyFont="1" applyFill="1" applyBorder="1" applyAlignment="1">
      <alignment horizontal="center" vertical="center" wrapText="1"/>
    </xf>
    <xf numFmtId="0" fontId="43" fillId="0" borderId="5" xfId="66" applyFont="1" applyFill="1" applyBorder="1" applyAlignment="1">
      <alignment horizontal="center" vertical="center"/>
    </xf>
    <xf numFmtId="0" fontId="44" fillId="0" borderId="5" xfId="66" applyFont="1" applyFill="1" applyBorder="1" applyAlignment="1">
      <alignment horizontal="center" vertical="center"/>
    </xf>
    <xf numFmtId="0" fontId="44" fillId="0" borderId="50" xfId="66" applyFont="1" applyFill="1" applyBorder="1" applyAlignment="1">
      <alignment horizontal="center" vertical="center" wrapText="1"/>
    </xf>
    <xf numFmtId="0" fontId="44" fillId="0" borderId="58" xfId="66" applyFont="1" applyFill="1" applyBorder="1" applyAlignment="1">
      <alignment horizontal="center" vertical="center" wrapText="1"/>
    </xf>
    <xf numFmtId="0" fontId="44" fillId="0" borderId="5" xfId="66" applyFont="1" applyFill="1" applyBorder="1" applyAlignment="1">
      <alignment horizontal="center" vertical="center" wrapText="1"/>
    </xf>
    <xf numFmtId="0" fontId="43" fillId="0" borderId="5" xfId="66" applyFont="1" applyFill="1" applyBorder="1" applyAlignment="1">
      <alignment horizontal="center" vertical="center" wrapText="1"/>
    </xf>
    <xf numFmtId="0" fontId="44" fillId="0" borderId="6" xfId="66" applyFont="1" applyFill="1" applyBorder="1" applyAlignment="1">
      <alignment horizontal="center" wrapText="1"/>
    </xf>
    <xf numFmtId="0" fontId="43" fillId="0" borderId="6" xfId="66" applyFont="1" applyFill="1" applyBorder="1" applyAlignment="1">
      <alignment horizontal="center" vertical="center" wrapText="1"/>
    </xf>
    <xf numFmtId="0" fontId="44" fillId="0" borderId="0" xfId="66" applyFont="1" applyFill="1" applyBorder="1" applyAlignment="1">
      <alignment horizontal="center" vertical="center" wrapText="1"/>
    </xf>
    <xf numFmtId="0" fontId="44" fillId="0" borderId="0" xfId="66" applyFont="1" applyFill="1" applyAlignment="1">
      <alignment horizontal="center" vertical="center" wrapText="1"/>
    </xf>
    <xf numFmtId="49" fontId="44" fillId="0" borderId="52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>
      <alignment horizontal="center" vertical="center"/>
    </xf>
    <xf numFmtId="0" fontId="44" fillId="0" borderId="50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vertical="center" wrapText="1"/>
    </xf>
    <xf numFmtId="0" fontId="43" fillId="0" borderId="54" xfId="0" applyFont="1" applyFill="1" applyBorder="1" applyAlignment="1">
      <alignment horizontal="center" vertical="center"/>
    </xf>
    <xf numFmtId="0" fontId="43" fillId="0" borderId="47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0" fontId="44" fillId="0" borderId="53" xfId="0" applyFont="1" applyFill="1" applyBorder="1" applyAlignment="1">
      <alignment horizontal="center" vertical="center" wrapText="1"/>
    </xf>
    <xf numFmtId="0" fontId="43" fillId="0" borderId="52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49" fontId="44" fillId="0" borderId="53" xfId="0" applyNumberFormat="1" applyFont="1" applyFill="1" applyBorder="1" applyAlignment="1">
      <alignment horizontal="center" vertical="center"/>
    </xf>
    <xf numFmtId="49" fontId="44" fillId="0" borderId="60" xfId="0" applyNumberFormat="1" applyFont="1" applyFill="1" applyBorder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44" fillId="0" borderId="5" xfId="68" applyFont="1" applyFill="1" applyBorder="1" applyAlignment="1">
      <alignment horizontal="center" vertical="center" wrapText="1"/>
    </xf>
    <xf numFmtId="0" fontId="44" fillId="0" borderId="10" xfId="68" applyFont="1" applyFill="1" applyBorder="1" applyAlignment="1">
      <alignment horizontal="center" vertical="center"/>
    </xf>
    <xf numFmtId="0" fontId="44" fillId="0" borderId="13" xfId="68" applyFont="1" applyFill="1" applyBorder="1" applyAlignment="1">
      <alignment horizontal="center" vertical="center" wrapText="1"/>
    </xf>
    <xf numFmtId="0" fontId="44" fillId="0" borderId="50" xfId="68" applyFont="1" applyFill="1" applyBorder="1" applyAlignment="1">
      <alignment horizontal="center" vertical="center" wrapText="1"/>
    </xf>
    <xf numFmtId="0" fontId="44" fillId="0" borderId="37" xfId="68" applyFont="1" applyFill="1" applyBorder="1" applyAlignment="1">
      <alignment horizontal="center" vertical="center"/>
    </xf>
    <xf numFmtId="0" fontId="44" fillId="0" borderId="58" xfId="68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54" xfId="0" applyFont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55" fillId="0" borderId="64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55" fillId="0" borderId="54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 wrapText="1"/>
    </xf>
    <xf numFmtId="0" fontId="44" fillId="0" borderId="6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/>
    </xf>
    <xf numFmtId="0" fontId="44" fillId="0" borderId="58" xfId="0" applyFont="1" applyFill="1" applyBorder="1" applyAlignment="1">
      <alignment horizontal="center" vertical="center"/>
    </xf>
    <xf numFmtId="0" fontId="44" fillId="0" borderId="59" xfId="0" applyFont="1" applyFill="1" applyBorder="1" applyAlignment="1">
      <alignment horizontal="center" vertical="center" wrapText="1"/>
    </xf>
    <xf numFmtId="0" fontId="44" fillId="0" borderId="58" xfId="0" applyFont="1" applyFill="1" applyBorder="1" applyAlignment="1">
      <alignment horizontal="center" vertical="center" wrapText="1"/>
    </xf>
    <xf numFmtId="0" fontId="44" fillId="0" borderId="83" xfId="11" applyNumberFormat="1" applyFont="1" applyFill="1" applyBorder="1" applyAlignment="1">
      <alignment horizontal="center" vertical="center" wrapText="1"/>
    </xf>
    <xf numFmtId="0" fontId="44" fillId="0" borderId="48" xfId="11" applyNumberFormat="1" applyFont="1" applyFill="1" applyBorder="1">
      <alignment horizontal="center" vertical="center"/>
    </xf>
    <xf numFmtId="0" fontId="44" fillId="0" borderId="55" xfId="11" applyFont="1" applyFill="1" applyBorder="1" applyAlignment="1">
      <alignment horizontal="center" vertical="center" wrapText="1"/>
    </xf>
    <xf numFmtId="0" fontId="44" fillId="0" borderId="72" xfId="11" applyFont="1" applyFill="1" applyBorder="1">
      <alignment horizontal="center" vertical="center"/>
    </xf>
    <xf numFmtId="0" fontId="44" fillId="0" borderId="82" xfId="11" applyFont="1" applyFill="1" applyBorder="1" applyAlignment="1">
      <alignment horizontal="center" vertical="center" wrapText="1"/>
    </xf>
    <xf numFmtId="0" fontId="44" fillId="0" borderId="47" xfId="11" applyFont="1" applyFill="1" applyBorder="1" applyAlignment="1">
      <alignment horizontal="center" vertical="center" wrapText="1"/>
    </xf>
    <xf numFmtId="0" fontId="44" fillId="0" borderId="33" xfId="11" applyFont="1" applyFill="1" applyBorder="1" applyAlignment="1">
      <alignment horizontal="center" vertical="center" wrapText="1"/>
    </xf>
    <xf numFmtId="0" fontId="44" fillId="0" borderId="31" xfId="11" applyFont="1" applyFill="1" applyBorder="1" applyAlignment="1">
      <alignment horizontal="center" vertical="center" wrapText="1"/>
    </xf>
    <xf numFmtId="0" fontId="44" fillId="0" borderId="64" xfId="11" applyFont="1" applyFill="1" applyBorder="1" applyAlignment="1">
      <alignment horizontal="center" vertical="center" wrapText="1"/>
    </xf>
    <xf numFmtId="0" fontId="44" fillId="0" borderId="82" xfId="1" applyFont="1" applyFill="1" applyBorder="1" applyAlignment="1">
      <alignment horizontal="center" vertical="center" wrapText="1"/>
    </xf>
    <xf numFmtId="0" fontId="44" fillId="0" borderId="47" xfId="1" applyFont="1" applyFill="1" applyBorder="1" applyAlignment="1">
      <alignment horizontal="center" vertical="center" wrapText="1"/>
    </xf>
    <xf numFmtId="0" fontId="44" fillId="0" borderId="83" xfId="12" applyNumberFormat="1" applyFont="1" applyFill="1" applyBorder="1" applyAlignment="1">
      <alignment horizontal="center" vertical="center" wrapText="1"/>
    </xf>
    <xf numFmtId="0" fontId="44" fillId="0" borderId="48" xfId="12" applyNumberFormat="1" applyFont="1" applyFill="1" applyBorder="1" applyAlignment="1">
      <alignment horizontal="center" vertical="center" wrapText="1"/>
    </xf>
    <xf numFmtId="0" fontId="44" fillId="0" borderId="40" xfId="12" applyFont="1" applyFill="1" applyBorder="1" applyAlignment="1">
      <alignment horizontal="center" vertical="center" wrapText="1"/>
    </xf>
    <xf numFmtId="0" fontId="44" fillId="0" borderId="37" xfId="12" applyFont="1" applyFill="1" applyBorder="1" applyAlignment="1">
      <alignment horizontal="center" vertical="center" wrapText="1"/>
    </xf>
    <xf numFmtId="0" fontId="44" fillId="0" borderId="33" xfId="12" applyFont="1" applyFill="1" applyBorder="1" applyAlignment="1">
      <alignment horizontal="center" vertical="center" wrapText="1"/>
    </xf>
    <xf numFmtId="0" fontId="44" fillId="0" borderId="46" xfId="12" applyFont="1" applyFill="1" applyBorder="1" applyAlignment="1">
      <alignment horizontal="center" vertical="center" wrapText="1"/>
    </xf>
    <xf numFmtId="0" fontId="44" fillId="0" borderId="31" xfId="12" applyFont="1" applyFill="1" applyBorder="1" applyAlignment="1">
      <alignment horizontal="center" vertical="center" wrapText="1"/>
    </xf>
    <xf numFmtId="0" fontId="44" fillId="0" borderId="32" xfId="12" applyFont="1" applyFill="1" applyBorder="1" applyAlignment="1">
      <alignment horizontal="center" vertical="center" wrapText="1"/>
    </xf>
    <xf numFmtId="0" fontId="44" fillId="0" borderId="83" xfId="12" applyFont="1" applyFill="1" applyBorder="1" applyAlignment="1">
      <alignment horizontal="center" vertical="center" wrapText="1"/>
    </xf>
    <xf numFmtId="0" fontId="44" fillId="0" borderId="48" xfId="12" applyFont="1" applyFill="1" applyBorder="1" applyAlignment="1">
      <alignment horizontal="center" vertical="center" wrapText="1"/>
    </xf>
    <xf numFmtId="0" fontId="44" fillId="0" borderId="63" xfId="12" applyFont="1" applyFill="1" applyBorder="1" applyAlignment="1">
      <alignment horizontal="center" vertical="center" wrapText="1"/>
    </xf>
    <xf numFmtId="0" fontId="44" fillId="0" borderId="71" xfId="12" applyFont="1" applyFill="1" applyBorder="1" applyAlignment="1">
      <alignment horizontal="center" vertical="center" wrapText="1"/>
    </xf>
    <xf numFmtId="0" fontId="44" fillId="0" borderId="62" xfId="12" applyFont="1" applyFill="1" applyBorder="1" applyAlignment="1">
      <alignment horizontal="center" vertical="center" wrapText="1"/>
    </xf>
    <xf numFmtId="0" fontId="44" fillId="0" borderId="72" xfId="12" applyNumberFormat="1" applyFont="1" applyFill="1" applyBorder="1" applyAlignment="1">
      <alignment horizontal="center" vertical="center" wrapText="1"/>
    </xf>
    <xf numFmtId="0" fontId="44" fillId="0" borderId="32" xfId="12" applyFont="1" applyFill="1" applyBorder="1">
      <alignment horizontal="center" vertical="center"/>
    </xf>
    <xf numFmtId="0" fontId="44" fillId="0" borderId="32" xfId="12" applyFont="1" applyFill="1" applyBorder="1" applyAlignment="1">
      <alignment horizontal="center" vertical="center"/>
    </xf>
    <xf numFmtId="0" fontId="44" fillId="0" borderId="47" xfId="12" applyFont="1" applyFill="1" applyBorder="1" applyAlignment="1">
      <alignment horizontal="center" vertical="center" wrapText="1"/>
    </xf>
    <xf numFmtId="0" fontId="44" fillId="0" borderId="79" xfId="12" applyFont="1" applyFill="1" applyBorder="1" applyAlignment="1">
      <alignment horizontal="center" vertical="center" wrapText="1"/>
    </xf>
    <xf numFmtId="0" fontId="44" fillId="0" borderId="82" xfId="12" applyFont="1" applyFill="1" applyBorder="1" applyAlignment="1">
      <alignment horizontal="center" vertical="center" wrapText="1"/>
    </xf>
    <xf numFmtId="0" fontId="44" fillId="0" borderId="47" xfId="12" applyFont="1" applyFill="1" applyBorder="1">
      <alignment horizontal="center" vertical="center"/>
    </xf>
    <xf numFmtId="0" fontId="44" fillId="0" borderId="47" xfId="12" applyFont="1" applyFill="1" applyBorder="1" applyAlignment="1">
      <alignment horizontal="center" vertical="center"/>
    </xf>
    <xf numFmtId="0" fontId="44" fillId="0" borderId="46" xfId="12" applyFont="1" applyFill="1" applyBorder="1" applyAlignment="1">
      <alignment horizontal="center" vertical="center"/>
    </xf>
    <xf numFmtId="0" fontId="43" fillId="0" borderId="0" xfId="66" applyFont="1" applyFill="1" applyBorder="1" applyAlignment="1">
      <alignment horizontal="left" vertical="center" wrapText="1" indent="4" readingOrder="1"/>
    </xf>
    <xf numFmtId="0" fontId="43" fillId="0" borderId="48" xfId="66" applyFont="1" applyFill="1" applyBorder="1" applyAlignment="1">
      <alignment horizontal="left" vertical="center" wrapText="1" indent="4" readingOrder="1"/>
    </xf>
    <xf numFmtId="0" fontId="43" fillId="0" borderId="55" xfId="66" applyFont="1" applyFill="1" applyBorder="1" applyAlignment="1">
      <alignment horizontal="left" vertical="center" wrapText="1" indent="4" readingOrder="1"/>
    </xf>
    <xf numFmtId="0" fontId="43" fillId="0" borderId="72" xfId="66" applyFont="1" applyFill="1" applyBorder="1" applyAlignment="1">
      <alignment horizontal="left" vertical="center" wrapText="1" indent="4" readingOrder="1"/>
    </xf>
    <xf numFmtId="0" fontId="43" fillId="0" borderId="0" xfId="66" applyFont="1" applyFill="1" applyBorder="1" applyAlignment="1">
      <alignment horizontal="left" vertical="center" wrapText="1" indent="1" readingOrder="1"/>
    </xf>
    <xf numFmtId="0" fontId="43" fillId="0" borderId="48" xfId="66" applyFont="1" applyFill="1" applyBorder="1" applyAlignment="1">
      <alignment horizontal="left" vertical="center" wrapText="1" indent="1" readingOrder="1"/>
    </xf>
    <xf numFmtId="0" fontId="43" fillId="0" borderId="55" xfId="66" applyFont="1" applyFill="1" applyBorder="1" applyAlignment="1">
      <alignment horizontal="left" vertical="center" wrapText="1" indent="1" readingOrder="1"/>
    </xf>
    <xf numFmtId="0" fontId="43" fillId="0" borderId="72" xfId="66" applyFont="1" applyFill="1" applyBorder="1" applyAlignment="1">
      <alignment horizontal="left" vertical="center" wrapText="1" indent="1" readingOrder="1"/>
    </xf>
    <xf numFmtId="0" fontId="44" fillId="0" borderId="83" xfId="66" applyNumberFormat="1" applyFont="1" applyFill="1" applyBorder="1" applyAlignment="1">
      <alignment horizontal="center" vertical="center" wrapText="1"/>
    </xf>
    <xf numFmtId="0" fontId="44" fillId="0" borderId="48" xfId="66" applyNumberFormat="1" applyFont="1" applyFill="1" applyBorder="1" applyAlignment="1">
      <alignment horizontal="center" vertical="center" wrapText="1"/>
    </xf>
    <xf numFmtId="0" fontId="44" fillId="0" borderId="33" xfId="12" applyFont="1" applyFill="1" applyBorder="1" applyAlignment="1">
      <alignment horizontal="center" vertical="center"/>
    </xf>
    <xf numFmtId="0" fontId="44" fillId="0" borderId="31" xfId="12" applyFont="1" applyFill="1" applyBorder="1" applyAlignment="1">
      <alignment horizontal="center" vertical="center"/>
    </xf>
    <xf numFmtId="0" fontId="44" fillId="0" borderId="79" xfId="12" applyFont="1" applyFill="1" applyBorder="1" applyAlignment="1">
      <alignment horizontal="center" vertical="center"/>
    </xf>
    <xf numFmtId="0" fontId="44" fillId="0" borderId="37" xfId="12" applyFont="1" applyFill="1" applyBorder="1" applyAlignment="1">
      <alignment horizontal="center" vertical="center"/>
    </xf>
    <xf numFmtId="0" fontId="43" fillId="0" borderId="0" xfId="66" applyFont="1" applyFill="1" applyBorder="1" applyAlignment="1">
      <alignment horizontal="left" vertical="top" wrapText="1" indent="4"/>
    </xf>
    <xf numFmtId="0" fontId="43" fillId="0" borderId="48" xfId="66" applyFont="1" applyFill="1" applyBorder="1" applyAlignment="1">
      <alignment horizontal="left" vertical="top" wrapText="1" indent="4"/>
    </xf>
    <xf numFmtId="0" fontId="43" fillId="0" borderId="55" xfId="66" applyFont="1" applyFill="1" applyBorder="1" applyAlignment="1">
      <alignment horizontal="left" vertical="top" wrapText="1" indent="4"/>
    </xf>
    <xf numFmtId="0" fontId="43" fillId="0" borderId="72" xfId="66" applyFont="1" applyFill="1" applyBorder="1" applyAlignment="1">
      <alignment horizontal="left" vertical="top" wrapText="1" indent="4"/>
    </xf>
    <xf numFmtId="0" fontId="44" fillId="0" borderId="47" xfId="8" applyNumberFormat="1" applyFont="1" applyFill="1" applyBorder="1" applyAlignment="1">
      <alignment horizontal="center" vertical="center" wrapText="1"/>
    </xf>
    <xf numFmtId="0" fontId="44" fillId="0" borderId="0" xfId="8" applyNumberFormat="1" applyFont="1" applyFill="1" applyBorder="1" applyAlignment="1">
      <alignment horizontal="center" vertical="center"/>
    </xf>
    <xf numFmtId="0" fontId="44" fillId="0" borderId="79" xfId="12" applyNumberFormat="1" applyFont="1" applyFill="1" applyBorder="1" applyAlignment="1">
      <alignment horizontal="center" vertical="center" wrapText="1"/>
    </xf>
    <xf numFmtId="0" fontId="44" fillId="0" borderId="0" xfId="12" applyNumberFormat="1" applyFont="1" applyFill="1" applyBorder="1" applyAlignment="1">
      <alignment horizontal="center" vertical="center" wrapText="1"/>
    </xf>
    <xf numFmtId="0" fontId="43" fillId="0" borderId="33" xfId="22" applyFont="1" applyFill="1" applyBorder="1" applyAlignment="1">
      <alignment horizontal="center" vertical="center" wrapText="1"/>
    </xf>
    <xf numFmtId="0" fontId="43" fillId="0" borderId="46" xfId="22" applyFont="1" applyFill="1" applyBorder="1" applyAlignment="1">
      <alignment horizontal="center" vertical="center"/>
    </xf>
    <xf numFmtId="0" fontId="43" fillId="0" borderId="31" xfId="22" applyFont="1" applyFill="1" applyBorder="1" applyAlignment="1">
      <alignment horizontal="center" vertical="center"/>
    </xf>
    <xf numFmtId="0" fontId="43" fillId="0" borderId="46" xfId="22" applyFont="1" applyFill="1" applyBorder="1" applyAlignment="1">
      <alignment horizontal="center" vertical="center" wrapText="1"/>
    </xf>
    <xf numFmtId="0" fontId="44" fillId="0" borderId="82" xfId="66" applyFont="1" applyFill="1" applyBorder="1" applyAlignment="1">
      <alignment horizontal="center" vertical="center" wrapText="1"/>
    </xf>
    <xf numFmtId="0" fontId="44" fillId="0" borderId="79" xfId="66" applyFont="1" applyFill="1" applyBorder="1" applyAlignment="1">
      <alignment horizontal="center" vertical="center"/>
    </xf>
    <xf numFmtId="0" fontId="44" fillId="0" borderId="79" xfId="66" applyFont="1" applyFill="1" applyBorder="1" applyAlignment="1">
      <alignment horizontal="center" vertical="center" wrapText="1"/>
    </xf>
    <xf numFmtId="0" fontId="44" fillId="0" borderId="0" xfId="8" applyNumberFormat="1" applyFont="1" applyFill="1" applyAlignment="1">
      <alignment horizontal="center" vertical="center" wrapText="1"/>
    </xf>
    <xf numFmtId="0" fontId="44" fillId="0" borderId="0" xfId="8" applyNumberFormat="1" applyFont="1" applyFill="1" applyAlignment="1">
      <alignment horizontal="center" vertical="center"/>
    </xf>
  </cellXfs>
  <cellStyles count="69">
    <cellStyle name="[StdExit()]" xfId="67"/>
    <cellStyle name="20% - akcent 1" xfId="41" builtinId="30" customBuiltin="1"/>
    <cellStyle name="20% - akcent 2" xfId="45" builtinId="34" customBuiltin="1"/>
    <cellStyle name="20% - akcent 3" xfId="49" builtinId="38" customBuiltin="1"/>
    <cellStyle name="20% - akcent 4" xfId="53" builtinId="42" customBuiltin="1"/>
    <cellStyle name="20% - akcent 5" xfId="57" builtinId="46" customBuiltin="1"/>
    <cellStyle name="20% - akcent 6" xfId="61" builtinId="50" customBuiltin="1"/>
    <cellStyle name="40% - akcent 1" xfId="42" builtinId="31" customBuiltin="1"/>
    <cellStyle name="40% - akcent 2" xfId="46" builtinId="35" customBuiltin="1"/>
    <cellStyle name="40% - akcent 3" xfId="50" builtinId="39" customBuiltin="1"/>
    <cellStyle name="40% - akcent 4" xfId="54" builtinId="43" customBuiltin="1"/>
    <cellStyle name="40% - akcent 5" xfId="58" builtinId="47" customBuiltin="1"/>
    <cellStyle name="40% - akcent 6" xfId="62" builtinId="51" customBuiltin="1"/>
    <cellStyle name="60% - akcent 1" xfId="43" builtinId="32" customBuiltin="1"/>
    <cellStyle name="60% - akcent 2" xfId="47" builtinId="36" customBuiltin="1"/>
    <cellStyle name="60% - akcent 3" xfId="51" builtinId="40" customBuiltin="1"/>
    <cellStyle name="60% - akcent 4" xfId="55" builtinId="44" customBuiltin="1"/>
    <cellStyle name="60% - akcent 5" xfId="59" builtinId="48" customBuiltin="1"/>
    <cellStyle name="60% - akcent 6" xfId="63" builtinId="52" customBuiltin="1"/>
    <cellStyle name="Akcent 1" xfId="40" builtinId="29" customBuiltin="1"/>
    <cellStyle name="Akcent 2" xfId="44" builtinId="33" customBuiltin="1"/>
    <cellStyle name="Akcent 3" xfId="48" builtinId="37" customBuiltin="1"/>
    <cellStyle name="Akcent 4" xfId="52" builtinId="41" customBuiltin="1"/>
    <cellStyle name="Akcent 5" xfId="56" builtinId="45" customBuiltin="1"/>
    <cellStyle name="Akcent 6" xfId="60" builtinId="49" customBuiltin="1"/>
    <cellStyle name="boczek 1 - angielski" xfId="3"/>
    <cellStyle name="boczek 1 - polski" xfId="4"/>
    <cellStyle name="boczek 1 - polski 2" xfId="5"/>
    <cellStyle name="boczek 2 - angielski" xfId="6"/>
    <cellStyle name="boczek 2 - polski" xfId="7"/>
    <cellStyle name="boczek 2 - polski 2" xfId="8"/>
    <cellStyle name="boczek 3 - angielski" xfId="9"/>
    <cellStyle name="boczek 3 - polski" xfId="10"/>
    <cellStyle name="Dane wejściowe" xfId="31" builtinId="20" customBuiltin="1"/>
    <cellStyle name="Dane wyjściowe" xfId="32" builtinId="21" customBuiltin="1"/>
    <cellStyle name="Dobre" xfId="28" builtinId="26" customBuiltin="1"/>
    <cellStyle name="Główka polska" xfId="11"/>
    <cellStyle name="Główka polska 2" xfId="12"/>
    <cellStyle name="Hiperłącze" xfId="13" builtinId="8" customBuiltin="1"/>
    <cellStyle name="Komórka połączona" xfId="34" builtinId="24" customBuiltin="1"/>
    <cellStyle name="Komórka zaznaczona" xfId="35" builtinId="23" customBuiltin="1"/>
    <cellStyle name="liczby w tablicy bez gwiazdki" xfId="14"/>
    <cellStyle name="liczby w tablicy z gwiazdką" xfId="15"/>
    <cellStyle name="Nagłówek 1" xfId="24" builtinId="16" customBuiltin="1"/>
    <cellStyle name="Nagłówek 2" xfId="25" builtinId="17" customBuiltin="1"/>
    <cellStyle name="Nagłówek 3" xfId="26" builtinId="18" customBuiltin="1"/>
    <cellStyle name="Nagłówek 4" xfId="27" builtinId="19" customBuiltin="1"/>
    <cellStyle name="Neutralne" xfId="30" builtinId="28" customBuiltin="1"/>
    <cellStyle name="Normalny" xfId="0" builtinId="0"/>
    <cellStyle name="Normalny 2" xfId="2"/>
    <cellStyle name="Normalny 2 2" xfId="66"/>
    <cellStyle name="Normalny 3" xfId="1"/>
    <cellStyle name="Normalny 4" xfId="65"/>
    <cellStyle name="Normalny_Arkusz1" xfId="64"/>
    <cellStyle name="Normalny_Arkusz10" xfId="68"/>
    <cellStyle name="Notka - angielska" xfId="16"/>
    <cellStyle name="Notka - polska" xfId="17"/>
    <cellStyle name="Obliczenia" xfId="33" builtinId="22" customBuiltin="1"/>
    <cellStyle name="Stan w dniu - angielski" xfId="18"/>
    <cellStyle name="Stan w dniu - polski" xfId="19"/>
    <cellStyle name="Suma" xfId="39" builtinId="25" customBuiltin="1"/>
    <cellStyle name="Tekst objaśnienia" xfId="38" builtinId="53" customBuiltin="1"/>
    <cellStyle name="Tekst ostrzeżenia" xfId="36" builtinId="11" customBuiltin="1"/>
    <cellStyle name="Tytuł" xfId="23" builtinId="15" customBuiltin="1"/>
    <cellStyle name="Tytuł tablicy - polski" xfId="20"/>
    <cellStyle name="Tytuł tablicy - polski 2" xfId="21"/>
    <cellStyle name="Tytuł tablicy angielski" xfId="22"/>
    <cellStyle name="Uwaga" xfId="37" builtinId="10" customBuiltin="1"/>
    <cellStyle name="Złe" xfId="29" builtinId="27" customBuiltin="1"/>
  </cellStyles>
  <dxfs count="0"/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hyperlink" Target="Spis%20tre&#347;ci_podregiony.xls" TargetMode="Externa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../../../../Ala/PUBLIKACJE/EDUKACJA/TABLICE%20DO%20PUBL%20tych%20nie%20rusza&#263;/00_Spis%20tre&#347;ci.xls" TargetMode="External"/><Relationship Id="rId1" Type="http://schemas.openxmlformats.org/officeDocument/2006/relationships/hyperlink" Target="../../../../Ala/PUBLIKACJE/EDUKACJA/TABLICE%20DO%20PUBL%20tych%20nie%20rusza&#263;/Spis%20tre&#347;ci_podregiony.xls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/../../../Ala/PUBLIKACJE/EDUKACJA/TABLICE%20DO%20PUBL%20tych%20nie%20rusza&#263;/00_Spis%20tre&#347;ci.xls" TargetMode="Externa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0"/>
  <sheetViews>
    <sheetView showGridLines="0" tabSelected="1" zoomScaleNormal="100" workbookViewId="0"/>
  </sheetViews>
  <sheetFormatPr defaultRowHeight="15" customHeight="1"/>
  <cols>
    <col min="1" max="1" width="9.140625" style="805"/>
    <col min="2" max="2" width="15.7109375" style="805" customWidth="1"/>
    <col min="3" max="3" width="154.5703125" style="805" customWidth="1"/>
    <col min="4" max="16384" width="9.140625" style="805"/>
  </cols>
  <sheetData>
    <row r="1" spans="1:3" ht="15" customHeight="1">
      <c r="A1" s="805" t="s">
        <v>83</v>
      </c>
      <c r="C1" s="1461" t="s">
        <v>1838</v>
      </c>
    </row>
    <row r="2" spans="1:3" ht="15" customHeight="1">
      <c r="C2" s="1462" t="s">
        <v>1839</v>
      </c>
    </row>
    <row r="3" spans="1:3" ht="15" customHeight="1">
      <c r="C3" s="1462"/>
    </row>
    <row r="5" spans="1:3" ht="15" customHeight="1">
      <c r="C5" s="1407" t="s">
        <v>1460</v>
      </c>
    </row>
    <row r="6" spans="1:3" ht="15" customHeight="1">
      <c r="C6" s="1408" t="s">
        <v>1813</v>
      </c>
    </row>
    <row r="7" spans="1:3" ht="9.9499999999999993" customHeight="1">
      <c r="C7" s="817"/>
    </row>
    <row r="8" spans="1:3" ht="15" customHeight="1">
      <c r="B8" s="1485" t="s">
        <v>1430</v>
      </c>
      <c r="C8" s="1452" t="s">
        <v>1514</v>
      </c>
    </row>
    <row r="9" spans="1:3" ht="15" customHeight="1">
      <c r="B9" s="1485"/>
      <c r="C9" s="1467" t="s">
        <v>1477</v>
      </c>
    </row>
    <row r="10" spans="1:3" ht="15" customHeight="1">
      <c r="B10" s="1460"/>
      <c r="C10" s="941"/>
    </row>
    <row r="11" spans="1:3" ht="15" customHeight="1">
      <c r="B11" s="1485" t="s">
        <v>1431</v>
      </c>
      <c r="C11" s="1453" t="s">
        <v>1515</v>
      </c>
    </row>
    <row r="12" spans="1:3" ht="15" customHeight="1">
      <c r="B12" s="1485"/>
      <c r="C12" s="1468" t="s">
        <v>1935</v>
      </c>
    </row>
    <row r="13" spans="1:3" ht="15" customHeight="1">
      <c r="B13" s="1460"/>
      <c r="C13" s="941"/>
    </row>
    <row r="14" spans="1:3" ht="15" customHeight="1">
      <c r="B14" s="1485" t="s">
        <v>1432</v>
      </c>
      <c r="C14" s="1453" t="s">
        <v>1819</v>
      </c>
    </row>
    <row r="15" spans="1:3" ht="15" customHeight="1">
      <c r="B15" s="1485"/>
      <c r="C15" s="1467" t="s">
        <v>1818</v>
      </c>
    </row>
    <row r="16" spans="1:3" ht="15" customHeight="1">
      <c r="B16" s="1460"/>
      <c r="C16" s="940"/>
    </row>
    <row r="17" spans="2:3" ht="15" customHeight="1">
      <c r="B17" s="1485" t="s">
        <v>1433</v>
      </c>
      <c r="C17" s="1453" t="s">
        <v>1850</v>
      </c>
    </row>
    <row r="18" spans="2:3" ht="15" customHeight="1">
      <c r="B18" s="1485"/>
      <c r="C18" s="1467" t="s">
        <v>1851</v>
      </c>
    </row>
    <row r="19" spans="2:3" ht="15" customHeight="1">
      <c r="B19" s="1460"/>
      <c r="C19" s="940"/>
    </row>
    <row r="20" spans="2:3" ht="15" customHeight="1">
      <c r="B20" s="1485" t="s">
        <v>1434</v>
      </c>
      <c r="C20" s="1452" t="s">
        <v>1516</v>
      </c>
    </row>
    <row r="21" spans="2:3" ht="15" customHeight="1">
      <c r="B21" s="1485"/>
      <c r="C21" s="1467" t="s">
        <v>1941</v>
      </c>
    </row>
    <row r="22" spans="2:3" ht="15" customHeight="1">
      <c r="B22" s="1460"/>
      <c r="C22" s="940"/>
    </row>
    <row r="23" spans="2:3" ht="15" customHeight="1">
      <c r="B23" s="1485" t="s">
        <v>1435</v>
      </c>
      <c r="C23" s="1453" t="s">
        <v>1517</v>
      </c>
    </row>
    <row r="24" spans="2:3" ht="15" customHeight="1">
      <c r="B24" s="1485"/>
      <c r="C24" s="1468" t="s">
        <v>1942</v>
      </c>
    </row>
    <row r="25" spans="2:3" ht="15" customHeight="1">
      <c r="B25" s="1460"/>
      <c r="C25" s="940"/>
    </row>
    <row r="26" spans="2:3" ht="15" customHeight="1">
      <c r="B26" s="1485" t="s">
        <v>1436</v>
      </c>
      <c r="C26" s="1454" t="s">
        <v>1518</v>
      </c>
    </row>
    <row r="27" spans="2:3" ht="15" customHeight="1">
      <c r="B27" s="1485"/>
      <c r="C27" s="1468" t="s">
        <v>1862</v>
      </c>
    </row>
    <row r="28" spans="2:3" ht="15" customHeight="1">
      <c r="B28" s="1460"/>
      <c r="C28" s="940"/>
    </row>
    <row r="29" spans="2:3" ht="15" customHeight="1">
      <c r="B29" s="1485" t="s">
        <v>1437</v>
      </c>
      <c r="C29" s="1454" t="s">
        <v>1429</v>
      </c>
    </row>
    <row r="30" spans="2:3" ht="15" customHeight="1">
      <c r="B30" s="1485"/>
      <c r="C30" s="1469" t="s">
        <v>271</v>
      </c>
    </row>
    <row r="31" spans="2:3" ht="15" customHeight="1">
      <c r="B31" s="1460"/>
      <c r="C31" s="940"/>
    </row>
    <row r="32" spans="2:3" ht="15" customHeight="1">
      <c r="B32" s="1485" t="s">
        <v>1438</v>
      </c>
      <c r="C32" s="1453" t="s">
        <v>1519</v>
      </c>
    </row>
    <row r="33" spans="2:3" ht="15" customHeight="1">
      <c r="B33" s="1485"/>
      <c r="C33" s="1468" t="s">
        <v>577</v>
      </c>
    </row>
    <row r="34" spans="2:3" ht="15" customHeight="1">
      <c r="B34" s="1460"/>
      <c r="C34" s="940"/>
    </row>
    <row r="35" spans="2:3" ht="15" customHeight="1">
      <c r="B35" s="1485" t="s">
        <v>1439</v>
      </c>
      <c r="C35" s="1453" t="s">
        <v>1520</v>
      </c>
    </row>
    <row r="36" spans="2:3" ht="15" customHeight="1">
      <c r="B36" s="1485"/>
      <c r="C36" s="1468" t="s">
        <v>578</v>
      </c>
    </row>
    <row r="37" spans="2:3" ht="15" customHeight="1">
      <c r="B37" s="1460"/>
      <c r="C37" s="940"/>
    </row>
    <row r="38" spans="2:3" ht="15" customHeight="1">
      <c r="B38" s="1485" t="s">
        <v>1440</v>
      </c>
      <c r="C38" s="1453" t="s">
        <v>1521</v>
      </c>
    </row>
    <row r="39" spans="2:3" ht="15" customHeight="1">
      <c r="B39" s="1485"/>
      <c r="C39" s="1468" t="s">
        <v>1943</v>
      </c>
    </row>
    <row r="40" spans="2:3" ht="15" customHeight="1">
      <c r="B40" s="1460"/>
      <c r="C40" s="940"/>
    </row>
    <row r="41" spans="2:3" ht="15" customHeight="1">
      <c r="B41" s="1485" t="s">
        <v>1441</v>
      </c>
      <c r="C41" s="1452" t="s">
        <v>2026</v>
      </c>
    </row>
    <row r="42" spans="2:3" ht="15" customHeight="1">
      <c r="B42" s="1485"/>
      <c r="C42" s="1467" t="s">
        <v>2027</v>
      </c>
    </row>
    <row r="43" spans="2:3" ht="15" customHeight="1">
      <c r="B43" s="1460"/>
      <c r="C43" s="940"/>
    </row>
    <row r="44" spans="2:3" ht="15" customHeight="1">
      <c r="B44" s="1485" t="s">
        <v>1442</v>
      </c>
      <c r="C44" s="1452" t="s">
        <v>1522</v>
      </c>
    </row>
    <row r="45" spans="2:3" ht="15" customHeight="1">
      <c r="B45" s="1485"/>
      <c r="C45" s="1467" t="s">
        <v>2239</v>
      </c>
    </row>
    <row r="46" spans="2:3" ht="15" customHeight="1">
      <c r="B46" s="1460"/>
      <c r="C46" s="940"/>
    </row>
    <row r="47" spans="2:3" ht="15" customHeight="1">
      <c r="B47" s="1485" t="s">
        <v>1443</v>
      </c>
      <c r="C47" s="1453" t="s">
        <v>2238</v>
      </c>
    </row>
    <row r="48" spans="2:3" ht="15" customHeight="1">
      <c r="B48" s="1485"/>
      <c r="C48" s="1468" t="s">
        <v>2237</v>
      </c>
    </row>
    <row r="49" spans="2:3" ht="15" customHeight="1">
      <c r="B49" s="1460"/>
      <c r="C49" s="940"/>
    </row>
    <row r="50" spans="2:3" ht="15" customHeight="1">
      <c r="B50" s="1485" t="s">
        <v>1444</v>
      </c>
      <c r="C50" s="1454" t="s">
        <v>1523</v>
      </c>
    </row>
    <row r="51" spans="2:3" ht="15" customHeight="1">
      <c r="B51" s="1485"/>
      <c r="C51" s="1468" t="s">
        <v>204</v>
      </c>
    </row>
    <row r="52" spans="2:3" ht="15" customHeight="1">
      <c r="B52" s="1460"/>
      <c r="C52" s="940"/>
    </row>
    <row r="53" spans="2:3" ht="15" customHeight="1">
      <c r="B53" s="1485" t="s">
        <v>1445</v>
      </c>
      <c r="C53" s="1454" t="s">
        <v>1524</v>
      </c>
    </row>
    <row r="54" spans="2:3" ht="15" customHeight="1">
      <c r="B54" s="1485"/>
      <c r="C54" s="1468" t="s">
        <v>1422</v>
      </c>
    </row>
    <row r="55" spans="2:3" ht="15" customHeight="1">
      <c r="B55" s="1460"/>
      <c r="C55" s="940"/>
    </row>
    <row r="56" spans="2:3" ht="15" customHeight="1">
      <c r="B56" s="1485" t="s">
        <v>1446</v>
      </c>
      <c r="C56" s="1454" t="s">
        <v>1852</v>
      </c>
    </row>
    <row r="57" spans="2:3" ht="15" customHeight="1">
      <c r="B57" s="1485"/>
      <c r="C57" s="1469" t="s">
        <v>1944</v>
      </c>
    </row>
    <row r="58" spans="2:3" ht="15" customHeight="1">
      <c r="B58" s="1460"/>
      <c r="C58" s="940"/>
    </row>
    <row r="59" spans="2:3" ht="15" customHeight="1">
      <c r="B59" s="1485" t="s">
        <v>1447</v>
      </c>
      <c r="C59" s="1453" t="s">
        <v>1525</v>
      </c>
    </row>
    <row r="60" spans="2:3" ht="15" customHeight="1">
      <c r="B60" s="1485"/>
      <c r="C60" s="1468" t="s">
        <v>117</v>
      </c>
    </row>
    <row r="61" spans="2:3" ht="15" customHeight="1">
      <c r="B61" s="1460"/>
      <c r="C61" s="940"/>
    </row>
    <row r="62" spans="2:3" ht="15" customHeight="1">
      <c r="B62" s="1485" t="s">
        <v>1448</v>
      </c>
      <c r="C62" s="1453" t="s">
        <v>1526</v>
      </c>
    </row>
    <row r="63" spans="2:3" ht="15" customHeight="1">
      <c r="B63" s="1485"/>
      <c r="C63" s="1468" t="s">
        <v>130</v>
      </c>
    </row>
    <row r="64" spans="2:3" ht="15" customHeight="1">
      <c r="B64" s="1460"/>
      <c r="C64" s="940"/>
    </row>
    <row r="65" spans="2:3" ht="15" customHeight="1">
      <c r="B65" s="1485" t="s">
        <v>1449</v>
      </c>
      <c r="C65" s="1453" t="s">
        <v>1527</v>
      </c>
    </row>
    <row r="66" spans="2:3" ht="15" customHeight="1">
      <c r="B66" s="1485"/>
      <c r="C66" s="1468" t="s">
        <v>111</v>
      </c>
    </row>
    <row r="67" spans="2:3" ht="15" customHeight="1">
      <c r="B67" s="1460"/>
      <c r="C67" s="940"/>
    </row>
    <row r="68" spans="2:3" ht="15" customHeight="1">
      <c r="B68" s="1485" t="s">
        <v>1451</v>
      </c>
      <c r="C68" s="1453" t="s">
        <v>1528</v>
      </c>
    </row>
    <row r="69" spans="2:3" ht="15" customHeight="1">
      <c r="B69" s="1485"/>
      <c r="C69" s="1468" t="s">
        <v>2028</v>
      </c>
    </row>
    <row r="70" spans="2:3" ht="15" customHeight="1">
      <c r="B70" s="1460"/>
      <c r="C70" s="940"/>
    </row>
    <row r="71" spans="2:3" ht="15" customHeight="1">
      <c r="B71" s="1485" t="s">
        <v>1452</v>
      </c>
      <c r="C71" s="1453" t="s">
        <v>1529</v>
      </c>
    </row>
    <row r="72" spans="2:3" ht="15" customHeight="1">
      <c r="B72" s="1485"/>
      <c r="C72" s="1468" t="s">
        <v>138</v>
      </c>
    </row>
    <row r="73" spans="2:3" ht="15" customHeight="1">
      <c r="B73" s="1460"/>
      <c r="C73" s="940"/>
    </row>
    <row r="74" spans="2:3" ht="15" customHeight="1">
      <c r="B74" s="1485" t="s">
        <v>1453</v>
      </c>
      <c r="C74" s="1453" t="s">
        <v>1530</v>
      </c>
    </row>
    <row r="75" spans="2:3" ht="15" customHeight="1">
      <c r="B75" s="1485"/>
      <c r="C75" s="1468" t="s">
        <v>636</v>
      </c>
    </row>
    <row r="76" spans="2:3" ht="15" customHeight="1">
      <c r="B76" s="1460"/>
      <c r="C76" s="940"/>
    </row>
    <row r="77" spans="2:3" ht="15" customHeight="1">
      <c r="B77" s="1485" t="s">
        <v>1454</v>
      </c>
      <c r="C77" s="1453" t="s">
        <v>1531</v>
      </c>
    </row>
    <row r="78" spans="2:3" ht="15" customHeight="1">
      <c r="B78" s="1485"/>
      <c r="C78" s="1468" t="s">
        <v>644</v>
      </c>
    </row>
    <row r="79" spans="2:3" ht="15" customHeight="1">
      <c r="B79" s="1460"/>
      <c r="C79" s="940"/>
    </row>
    <row r="80" spans="2:3" ht="15" customHeight="1">
      <c r="B80" s="1485" t="s">
        <v>1455</v>
      </c>
      <c r="C80" s="1453" t="s">
        <v>1532</v>
      </c>
    </row>
    <row r="81" spans="2:3" ht="15" customHeight="1">
      <c r="B81" s="1485"/>
      <c r="C81" s="1468" t="s">
        <v>646</v>
      </c>
    </row>
    <row r="82" spans="2:3" ht="15" customHeight="1">
      <c r="B82" s="1460"/>
      <c r="C82" s="940"/>
    </row>
    <row r="83" spans="2:3" ht="15" customHeight="1">
      <c r="B83" s="1485" t="s">
        <v>1456</v>
      </c>
      <c r="C83" s="1454" t="s">
        <v>1469</v>
      </c>
    </row>
    <row r="84" spans="2:3" ht="15" customHeight="1">
      <c r="B84" s="1485"/>
      <c r="C84" s="1469" t="s">
        <v>313</v>
      </c>
    </row>
    <row r="85" spans="2:3" ht="15" customHeight="1">
      <c r="B85" s="1460"/>
      <c r="C85" s="940"/>
    </row>
    <row r="86" spans="2:3" ht="15" customHeight="1">
      <c r="B86" s="1485" t="s">
        <v>1457</v>
      </c>
      <c r="C86" s="1454" t="s">
        <v>1471</v>
      </c>
    </row>
    <row r="87" spans="2:3" ht="15" customHeight="1">
      <c r="B87" s="1485"/>
      <c r="C87" s="1468" t="s">
        <v>1472</v>
      </c>
    </row>
    <row r="88" spans="2:3" ht="15" customHeight="1">
      <c r="B88" s="1460"/>
      <c r="C88" s="940"/>
    </row>
    <row r="89" spans="2:3" ht="15" customHeight="1">
      <c r="B89" s="1485" t="s">
        <v>1458</v>
      </c>
      <c r="C89" s="1454" t="s">
        <v>1533</v>
      </c>
    </row>
    <row r="90" spans="2:3" ht="15" customHeight="1">
      <c r="B90" s="1485"/>
      <c r="C90" s="1469" t="s">
        <v>1423</v>
      </c>
    </row>
    <row r="91" spans="2:3" ht="15" customHeight="1">
      <c r="B91" s="1460"/>
      <c r="C91" s="940"/>
    </row>
    <row r="92" spans="2:3" ht="15" customHeight="1">
      <c r="B92" s="1485" t="s">
        <v>1459</v>
      </c>
      <c r="C92" s="1454" t="s">
        <v>1534</v>
      </c>
    </row>
    <row r="93" spans="2:3" ht="15" customHeight="1">
      <c r="B93" s="1485"/>
      <c r="C93" s="1469" t="s">
        <v>252</v>
      </c>
    </row>
    <row r="94" spans="2:3" ht="15" customHeight="1">
      <c r="B94" s="1460"/>
      <c r="C94" s="941"/>
    </row>
    <row r="95" spans="2:3" ht="15" customHeight="1">
      <c r="B95" s="1485" t="s">
        <v>1450</v>
      </c>
      <c r="C95" s="1453" t="s">
        <v>1535</v>
      </c>
    </row>
    <row r="96" spans="2:3" ht="15" customHeight="1">
      <c r="B96" s="1485"/>
      <c r="C96" s="1468" t="s">
        <v>1193</v>
      </c>
    </row>
    <row r="97" spans="2:3" ht="15" customHeight="1">
      <c r="C97" s="944"/>
    </row>
    <row r="99" spans="2:3" ht="15" customHeight="1">
      <c r="C99" s="1407" t="s">
        <v>1429</v>
      </c>
    </row>
    <row r="100" spans="2:3" ht="15" customHeight="1">
      <c r="C100" s="1408" t="s">
        <v>271</v>
      </c>
    </row>
    <row r="101" spans="2:3" ht="9.9499999999999993" customHeight="1"/>
    <row r="102" spans="2:3" ht="15" customHeight="1">
      <c r="B102" s="1485" t="s">
        <v>1461</v>
      </c>
      <c r="C102" s="1453" t="s">
        <v>1588</v>
      </c>
    </row>
    <row r="103" spans="2:3" ht="15" customHeight="1">
      <c r="B103" s="1485"/>
      <c r="C103" s="1476" t="s">
        <v>271</v>
      </c>
    </row>
    <row r="104" spans="2:3" ht="15" customHeight="1">
      <c r="B104" s="1460"/>
    </row>
    <row r="105" spans="2:3" ht="15" customHeight="1">
      <c r="B105" s="1485" t="s">
        <v>1849</v>
      </c>
      <c r="C105" s="1455" t="s">
        <v>1589</v>
      </c>
    </row>
    <row r="106" spans="2:3" ht="15" customHeight="1">
      <c r="B106" s="1485"/>
      <c r="C106" s="1476" t="s">
        <v>672</v>
      </c>
    </row>
    <row r="107" spans="2:3" ht="15" customHeight="1">
      <c r="B107" s="1460"/>
    </row>
    <row r="108" spans="2:3" ht="15" customHeight="1">
      <c r="B108" s="1485" t="s">
        <v>1512</v>
      </c>
      <c r="C108" s="1455" t="s">
        <v>1947</v>
      </c>
    </row>
    <row r="109" spans="2:3" ht="15" customHeight="1">
      <c r="B109" s="1485"/>
      <c r="C109" s="1476" t="s">
        <v>325</v>
      </c>
    </row>
    <row r="110" spans="2:3" ht="15" customHeight="1">
      <c r="B110" s="1460"/>
    </row>
    <row r="111" spans="2:3" ht="15" customHeight="1">
      <c r="B111" s="1485" t="s">
        <v>1513</v>
      </c>
      <c r="C111" s="1453" t="s">
        <v>1590</v>
      </c>
    </row>
    <row r="112" spans="2:3" ht="15" customHeight="1">
      <c r="B112" s="1485"/>
      <c r="C112" s="1476" t="s">
        <v>351</v>
      </c>
    </row>
    <row r="113" spans="2:3" ht="15" customHeight="1">
      <c r="B113" s="1460"/>
    </row>
    <row r="114" spans="2:3" ht="15" customHeight="1">
      <c r="B114" s="1485" t="s">
        <v>1585</v>
      </c>
      <c r="C114" s="1455" t="s">
        <v>1591</v>
      </c>
    </row>
    <row r="115" spans="2:3" ht="15" customHeight="1">
      <c r="B115" s="1485"/>
      <c r="C115" s="1476" t="s">
        <v>357</v>
      </c>
    </row>
    <row r="116" spans="2:3" ht="15" customHeight="1">
      <c r="B116" s="1460"/>
    </row>
    <row r="117" spans="2:3" ht="15" customHeight="1">
      <c r="B117" s="1485" t="s">
        <v>1586</v>
      </c>
      <c r="C117" s="1455" t="s">
        <v>1592</v>
      </c>
    </row>
    <row r="118" spans="2:3" ht="15" customHeight="1">
      <c r="B118" s="1485"/>
      <c r="C118" s="1476" t="s">
        <v>365</v>
      </c>
    </row>
    <row r="119" spans="2:3" ht="15" customHeight="1">
      <c r="B119" s="1460"/>
    </row>
    <row r="120" spans="2:3" ht="15" customHeight="1">
      <c r="B120" s="1485" t="s">
        <v>1587</v>
      </c>
      <c r="C120" s="1455" t="s">
        <v>1593</v>
      </c>
    </row>
    <row r="121" spans="2:3" ht="15" customHeight="1">
      <c r="B121" s="1485"/>
      <c r="C121" s="1476" t="s">
        <v>372</v>
      </c>
    </row>
    <row r="122" spans="2:3" ht="15" customHeight="1">
      <c r="C122" s="378"/>
    </row>
    <row r="123" spans="2:3" ht="15" customHeight="1">
      <c r="C123" s="378"/>
    </row>
    <row r="124" spans="2:3" ht="15" customHeight="1">
      <c r="C124" s="1405" t="s">
        <v>1462</v>
      </c>
    </row>
    <row r="125" spans="2:3" ht="15" customHeight="1">
      <c r="C125" s="1406" t="s">
        <v>1812</v>
      </c>
    </row>
    <row r="126" spans="2:3" ht="9.9499999999999993" customHeight="1"/>
    <row r="127" spans="2:3" ht="15" customHeight="1">
      <c r="B127" s="1485" t="s">
        <v>1584</v>
      </c>
      <c r="C127" s="1453" t="s">
        <v>1604</v>
      </c>
    </row>
    <row r="128" spans="2:3" ht="15" customHeight="1">
      <c r="B128" s="1485"/>
      <c r="C128" s="1476" t="s">
        <v>387</v>
      </c>
    </row>
    <row r="129" spans="2:3" ht="15" customHeight="1">
      <c r="B129" s="1460"/>
    </row>
    <row r="130" spans="2:3" ht="15" customHeight="1">
      <c r="B130" s="1485" t="s">
        <v>1594</v>
      </c>
      <c r="C130" s="1453" t="s">
        <v>2029</v>
      </c>
    </row>
    <row r="131" spans="2:3" ht="15" customHeight="1">
      <c r="B131" s="1485"/>
      <c r="C131" s="1476" t="s">
        <v>2030</v>
      </c>
    </row>
    <row r="132" spans="2:3" ht="15" customHeight="1">
      <c r="B132" s="1460"/>
    </row>
    <row r="133" spans="2:3" ht="15" customHeight="1">
      <c r="B133" s="1485" t="s">
        <v>1595</v>
      </c>
      <c r="C133" s="1455" t="s">
        <v>2031</v>
      </c>
    </row>
    <row r="134" spans="2:3" ht="15" customHeight="1">
      <c r="B134" s="1485"/>
      <c r="C134" s="1476" t="s">
        <v>2032</v>
      </c>
    </row>
    <row r="135" spans="2:3" ht="15" customHeight="1">
      <c r="B135" s="1460"/>
    </row>
    <row r="136" spans="2:3" ht="15" customHeight="1">
      <c r="B136" s="1485" t="s">
        <v>1596</v>
      </c>
      <c r="C136" s="1453" t="s">
        <v>1605</v>
      </c>
    </row>
    <row r="137" spans="2:3" ht="15" customHeight="1">
      <c r="B137" s="1485"/>
      <c r="C137" s="1476" t="s">
        <v>402</v>
      </c>
    </row>
    <row r="138" spans="2:3" ht="15" customHeight="1">
      <c r="B138" s="1460"/>
    </row>
    <row r="139" spans="2:3" ht="15" customHeight="1">
      <c r="B139" s="1485" t="s">
        <v>1597</v>
      </c>
      <c r="C139" s="1453" t="s">
        <v>1606</v>
      </c>
    </row>
    <row r="140" spans="2:3" ht="15" customHeight="1">
      <c r="B140" s="1485"/>
      <c r="C140" s="1476" t="s">
        <v>415</v>
      </c>
    </row>
    <row r="141" spans="2:3" ht="15" customHeight="1">
      <c r="B141" s="1460"/>
    </row>
    <row r="142" spans="2:3" ht="15" customHeight="1">
      <c r="B142" s="1485" t="s">
        <v>1598</v>
      </c>
      <c r="C142" s="1453" t="s">
        <v>1607</v>
      </c>
    </row>
    <row r="143" spans="2:3" ht="15" customHeight="1">
      <c r="B143" s="1485"/>
      <c r="C143" s="1476" t="s">
        <v>427</v>
      </c>
    </row>
    <row r="144" spans="2:3" ht="15" customHeight="1">
      <c r="B144" s="1460"/>
    </row>
    <row r="145" spans="2:3" ht="15" customHeight="1">
      <c r="B145" s="1485" t="s">
        <v>1599</v>
      </c>
      <c r="C145" s="1455" t="s">
        <v>1608</v>
      </c>
    </row>
    <row r="146" spans="2:3" ht="15" customHeight="1">
      <c r="B146" s="1485"/>
      <c r="C146" s="1477" t="s">
        <v>1424</v>
      </c>
    </row>
    <row r="147" spans="2:3" ht="15" customHeight="1">
      <c r="B147" s="1460"/>
    </row>
    <row r="148" spans="2:3" ht="15" customHeight="1">
      <c r="B148" s="1485" t="s">
        <v>1600</v>
      </c>
      <c r="C148" s="1455" t="s">
        <v>1609</v>
      </c>
    </row>
    <row r="149" spans="2:3" ht="15" customHeight="1">
      <c r="B149" s="1485"/>
      <c r="C149" s="1476" t="s">
        <v>441</v>
      </c>
    </row>
    <row r="150" spans="2:3" ht="15" customHeight="1">
      <c r="B150" s="1460"/>
    </row>
    <row r="151" spans="2:3" ht="15" customHeight="1">
      <c r="B151" s="1485" t="s">
        <v>1601</v>
      </c>
      <c r="C151" s="1453" t="s">
        <v>1610</v>
      </c>
    </row>
    <row r="152" spans="2:3" ht="15" customHeight="1">
      <c r="B152" s="1485"/>
      <c r="C152" s="1476" t="s">
        <v>445</v>
      </c>
    </row>
    <row r="153" spans="2:3" ht="15" customHeight="1">
      <c r="B153" s="1460"/>
    </row>
    <row r="154" spans="2:3" ht="15" customHeight="1">
      <c r="B154" s="1485" t="s">
        <v>1602</v>
      </c>
      <c r="C154" s="1453" t="s">
        <v>1611</v>
      </c>
    </row>
    <row r="155" spans="2:3" ht="15" customHeight="1">
      <c r="B155" s="1485"/>
      <c r="C155" s="1476" t="s">
        <v>480</v>
      </c>
    </row>
    <row r="156" spans="2:3" ht="15" customHeight="1">
      <c r="B156" s="1460"/>
    </row>
    <row r="157" spans="2:3" ht="15" customHeight="1">
      <c r="B157" s="1485" t="s">
        <v>1603</v>
      </c>
      <c r="C157" s="1455" t="s">
        <v>1612</v>
      </c>
    </row>
    <row r="158" spans="2:3" ht="15" customHeight="1">
      <c r="B158" s="1485"/>
      <c r="C158" s="1476" t="s">
        <v>1006</v>
      </c>
    </row>
    <row r="159" spans="2:3" ht="15" customHeight="1">
      <c r="C159" s="428"/>
    </row>
    <row r="161" spans="2:3" ht="15" customHeight="1">
      <c r="C161" s="1407" t="s">
        <v>1463</v>
      </c>
    </row>
    <row r="162" spans="2:3" ht="15" customHeight="1">
      <c r="C162" s="1408" t="s">
        <v>1814</v>
      </c>
    </row>
    <row r="163" spans="2:3" ht="9.9499999999999993" customHeight="1"/>
    <row r="164" spans="2:3" ht="15" customHeight="1">
      <c r="B164" s="1485" t="s">
        <v>1613</v>
      </c>
      <c r="C164" s="1453" t="s">
        <v>1624</v>
      </c>
    </row>
    <row r="165" spans="2:3" ht="15" customHeight="1">
      <c r="B165" s="1485"/>
      <c r="C165" s="1468" t="s">
        <v>498</v>
      </c>
    </row>
    <row r="166" spans="2:3" ht="15" customHeight="1">
      <c r="B166" s="1460"/>
      <c r="C166" s="940"/>
    </row>
    <row r="167" spans="2:3" ht="15" customHeight="1">
      <c r="B167" s="1485" t="s">
        <v>1614</v>
      </c>
      <c r="C167" s="1453" t="s">
        <v>1625</v>
      </c>
    </row>
    <row r="168" spans="2:3" ht="15" customHeight="1">
      <c r="B168" s="1485"/>
      <c r="C168" s="1468" t="s">
        <v>2033</v>
      </c>
    </row>
    <row r="169" spans="2:3" ht="15" customHeight="1">
      <c r="B169" s="1460"/>
      <c r="C169" s="940"/>
    </row>
    <row r="170" spans="2:3" ht="15" customHeight="1">
      <c r="B170" s="1485" t="s">
        <v>1615</v>
      </c>
      <c r="C170" s="1453" t="s">
        <v>2034</v>
      </c>
    </row>
    <row r="171" spans="2:3" ht="15" customHeight="1">
      <c r="B171" s="1485"/>
      <c r="C171" s="1468" t="s">
        <v>2035</v>
      </c>
    </row>
    <row r="172" spans="2:3" ht="15" customHeight="1">
      <c r="B172" s="1460"/>
      <c r="C172" s="940"/>
    </row>
    <row r="173" spans="2:3" ht="15" customHeight="1">
      <c r="B173" s="1485" t="s">
        <v>1616</v>
      </c>
      <c r="C173" s="1453" t="s">
        <v>1626</v>
      </c>
    </row>
    <row r="174" spans="2:3" ht="15" customHeight="1">
      <c r="B174" s="1485"/>
      <c r="C174" s="1468" t="s">
        <v>511</v>
      </c>
    </row>
    <row r="175" spans="2:3" ht="15" customHeight="1">
      <c r="B175" s="1460"/>
      <c r="C175" s="940"/>
    </row>
    <row r="176" spans="2:3" ht="15" customHeight="1">
      <c r="B176" s="1485" t="s">
        <v>1617</v>
      </c>
      <c r="C176" s="1453" t="s">
        <v>1627</v>
      </c>
    </row>
    <row r="177" spans="2:3" ht="15" customHeight="1">
      <c r="B177" s="1485"/>
      <c r="C177" s="1468" t="s">
        <v>518</v>
      </c>
    </row>
    <row r="178" spans="2:3" ht="15" customHeight="1">
      <c r="B178" s="1460"/>
      <c r="C178" s="940"/>
    </row>
    <row r="179" spans="2:3" ht="15" customHeight="1">
      <c r="B179" s="1485" t="s">
        <v>1618</v>
      </c>
      <c r="C179" s="1453" t="s">
        <v>1628</v>
      </c>
    </row>
    <row r="180" spans="2:3" ht="15" customHeight="1">
      <c r="B180" s="1485"/>
      <c r="C180" s="1468" t="s">
        <v>1636</v>
      </c>
    </row>
    <row r="181" spans="2:3" ht="15" customHeight="1">
      <c r="B181" s="1460"/>
      <c r="C181" s="940"/>
    </row>
    <row r="182" spans="2:3" ht="15" customHeight="1">
      <c r="B182" s="1485" t="s">
        <v>1619</v>
      </c>
      <c r="C182" s="1453" t="s">
        <v>1629</v>
      </c>
    </row>
    <row r="183" spans="2:3" ht="15" customHeight="1">
      <c r="B183" s="1485"/>
      <c r="C183" s="1468" t="s">
        <v>1425</v>
      </c>
    </row>
    <row r="184" spans="2:3" ht="15" customHeight="1">
      <c r="B184" s="1460"/>
      <c r="C184" s="940"/>
    </row>
    <row r="185" spans="2:3" ht="15" customHeight="1">
      <c r="B185" s="1485" t="s">
        <v>1620</v>
      </c>
      <c r="C185" s="1453" t="s">
        <v>1630</v>
      </c>
    </row>
    <row r="186" spans="2:3" ht="15" customHeight="1">
      <c r="B186" s="1485"/>
      <c r="C186" s="1468" t="s">
        <v>1033</v>
      </c>
    </row>
    <row r="187" spans="2:3" ht="15" customHeight="1">
      <c r="B187" s="1460"/>
      <c r="C187" s="940"/>
    </row>
    <row r="188" spans="2:3" ht="15" customHeight="1">
      <c r="B188" s="1485" t="s">
        <v>1621</v>
      </c>
      <c r="C188" s="1453" t="s">
        <v>1631</v>
      </c>
    </row>
    <row r="189" spans="2:3" ht="15" customHeight="1">
      <c r="B189" s="1485"/>
      <c r="C189" s="1468" t="s">
        <v>1635</v>
      </c>
    </row>
    <row r="190" spans="2:3" ht="15" customHeight="1">
      <c r="B190" s="1460"/>
      <c r="C190" s="940"/>
    </row>
    <row r="191" spans="2:3" ht="15" customHeight="1">
      <c r="B191" s="1485" t="s">
        <v>1622</v>
      </c>
      <c r="C191" s="1453" t="s">
        <v>1632</v>
      </c>
    </row>
    <row r="192" spans="2:3" ht="15" customHeight="1">
      <c r="B192" s="1485"/>
      <c r="C192" s="1468" t="s">
        <v>1633</v>
      </c>
    </row>
    <row r="193" spans="2:3" ht="15" customHeight="1">
      <c r="B193" s="1460"/>
      <c r="C193" s="940"/>
    </row>
    <row r="194" spans="2:3" ht="15" customHeight="1">
      <c r="B194" s="1485" t="s">
        <v>1623</v>
      </c>
      <c r="C194" s="1453" t="s">
        <v>1634</v>
      </c>
    </row>
    <row r="195" spans="2:3" ht="15" customHeight="1">
      <c r="B195" s="1485"/>
      <c r="C195" s="1468" t="s">
        <v>1478</v>
      </c>
    </row>
    <row r="196" spans="2:3" ht="15" customHeight="1">
      <c r="C196" s="943"/>
    </row>
    <row r="198" spans="2:3" ht="15" customHeight="1">
      <c r="C198" s="1407" t="s">
        <v>1464</v>
      </c>
    </row>
    <row r="199" spans="2:3" ht="15" customHeight="1">
      <c r="C199" s="1408" t="s">
        <v>1467</v>
      </c>
    </row>
    <row r="200" spans="2:3" ht="9.9499999999999993" customHeight="1"/>
    <row r="201" spans="2:3" ht="15" customHeight="1">
      <c r="B201" s="1485" t="s">
        <v>1637</v>
      </c>
      <c r="C201" s="1453" t="s">
        <v>1644</v>
      </c>
    </row>
    <row r="202" spans="2:3" ht="15" customHeight="1">
      <c r="B202" s="1485"/>
      <c r="C202" s="1468" t="s">
        <v>759</v>
      </c>
    </row>
    <row r="203" spans="2:3" ht="15" customHeight="1">
      <c r="B203" s="1460"/>
      <c r="C203" s="940"/>
    </row>
    <row r="204" spans="2:3" ht="15" customHeight="1">
      <c r="B204" s="1485" t="s">
        <v>1638</v>
      </c>
      <c r="C204" s="1453" t="s">
        <v>2036</v>
      </c>
    </row>
    <row r="205" spans="2:3" ht="15" customHeight="1">
      <c r="B205" s="1485"/>
      <c r="C205" s="1468" t="s">
        <v>1885</v>
      </c>
    </row>
    <row r="206" spans="2:3" ht="15" customHeight="1">
      <c r="B206" s="1460"/>
      <c r="C206" s="940"/>
    </row>
    <row r="207" spans="2:3" ht="15" customHeight="1">
      <c r="B207" s="1485" t="s">
        <v>1639</v>
      </c>
      <c r="C207" s="1453" t="s">
        <v>1854</v>
      </c>
    </row>
    <row r="208" spans="2:3" ht="15" customHeight="1">
      <c r="B208" s="1485"/>
      <c r="C208" s="1468" t="s">
        <v>760</v>
      </c>
    </row>
    <row r="209" spans="2:3" ht="15" customHeight="1">
      <c r="B209" s="1460"/>
      <c r="C209" s="940"/>
    </row>
    <row r="210" spans="2:3" ht="15" customHeight="1">
      <c r="B210" s="1485" t="s">
        <v>1640</v>
      </c>
      <c r="C210" s="1453" t="s">
        <v>1645</v>
      </c>
    </row>
    <row r="211" spans="2:3" ht="15" customHeight="1">
      <c r="B211" s="1485"/>
      <c r="C211" s="1468" t="s">
        <v>752</v>
      </c>
    </row>
    <row r="212" spans="2:3" ht="15" customHeight="1">
      <c r="B212" s="1460"/>
      <c r="C212" s="940"/>
    </row>
    <row r="213" spans="2:3" ht="15" customHeight="1">
      <c r="B213" s="1485" t="s">
        <v>1641</v>
      </c>
      <c r="C213" s="1452" t="s">
        <v>1646</v>
      </c>
    </row>
    <row r="214" spans="2:3" ht="15" customHeight="1">
      <c r="B214" s="1485"/>
      <c r="C214" s="1467" t="s">
        <v>2242</v>
      </c>
    </row>
    <row r="215" spans="2:3" ht="15" customHeight="1">
      <c r="B215" s="1460"/>
      <c r="C215" s="940"/>
    </row>
    <row r="216" spans="2:3" ht="15" customHeight="1">
      <c r="B216" s="1485" t="s">
        <v>1642</v>
      </c>
      <c r="C216" s="1453" t="s">
        <v>1647</v>
      </c>
    </row>
    <row r="217" spans="2:3" ht="15" customHeight="1">
      <c r="B217" s="1485"/>
      <c r="C217" s="1468" t="s">
        <v>770</v>
      </c>
    </row>
    <row r="218" spans="2:3" ht="15" customHeight="1">
      <c r="B218" s="1460"/>
      <c r="C218" s="940"/>
    </row>
    <row r="219" spans="2:3" ht="15" customHeight="1">
      <c r="B219" s="1485" t="s">
        <v>1643</v>
      </c>
      <c r="C219" s="1453" t="s">
        <v>2124</v>
      </c>
    </row>
    <row r="220" spans="2:3" ht="15" customHeight="1">
      <c r="B220" s="1485"/>
      <c r="C220" s="1468" t="s">
        <v>2125</v>
      </c>
    </row>
    <row r="221" spans="2:3" ht="15" customHeight="1">
      <c r="C221" s="942"/>
    </row>
    <row r="222" spans="2:3" ht="15" customHeight="1">
      <c r="C222" s="468"/>
    </row>
    <row r="223" spans="2:3" ht="15" customHeight="1">
      <c r="C223" s="1407" t="s">
        <v>1465</v>
      </c>
    </row>
    <row r="224" spans="2:3" ht="15" customHeight="1">
      <c r="C224" s="1408" t="s">
        <v>1466</v>
      </c>
    </row>
    <row r="225" spans="2:3" ht="9.9499999999999993" customHeight="1"/>
    <row r="226" spans="2:3" ht="15" customHeight="1">
      <c r="B226" s="1485" t="s">
        <v>1648</v>
      </c>
      <c r="C226" s="1453" t="s">
        <v>1656</v>
      </c>
    </row>
    <row r="227" spans="2:3" ht="15" customHeight="1">
      <c r="B227" s="1485"/>
      <c r="C227" s="1468" t="s">
        <v>781</v>
      </c>
    </row>
    <row r="228" spans="2:3" ht="15" customHeight="1">
      <c r="B228" s="1460"/>
      <c r="C228" s="940"/>
    </row>
    <row r="229" spans="2:3" ht="15" customHeight="1">
      <c r="B229" s="1485" t="s">
        <v>1649</v>
      </c>
      <c r="C229" s="1453" t="s">
        <v>1855</v>
      </c>
    </row>
    <row r="230" spans="2:3" ht="15" customHeight="1">
      <c r="B230" s="1485"/>
      <c r="C230" s="1468" t="s">
        <v>1945</v>
      </c>
    </row>
    <row r="231" spans="2:3" ht="15" customHeight="1">
      <c r="B231" s="1460"/>
      <c r="C231" s="940"/>
    </row>
    <row r="232" spans="2:3" ht="15" customHeight="1">
      <c r="B232" s="1485" t="s">
        <v>1650</v>
      </c>
      <c r="C232" s="1453" t="s">
        <v>1657</v>
      </c>
    </row>
    <row r="233" spans="2:3" ht="15" customHeight="1">
      <c r="B233" s="1485"/>
      <c r="C233" s="1468" t="s">
        <v>789</v>
      </c>
    </row>
    <row r="234" spans="2:3" ht="15" customHeight="1">
      <c r="B234" s="1460"/>
      <c r="C234" s="940"/>
    </row>
    <row r="235" spans="2:3" ht="15" customHeight="1">
      <c r="B235" s="1485" t="s">
        <v>1651</v>
      </c>
      <c r="C235" s="1453" t="s">
        <v>1658</v>
      </c>
    </row>
    <row r="236" spans="2:3" ht="15" customHeight="1">
      <c r="B236" s="1485"/>
      <c r="C236" s="1468" t="s">
        <v>1426</v>
      </c>
    </row>
    <row r="237" spans="2:3" ht="15" customHeight="1">
      <c r="B237" s="1460"/>
      <c r="C237" s="940"/>
    </row>
    <row r="238" spans="2:3" ht="15" customHeight="1">
      <c r="B238" s="1485" t="s">
        <v>1652</v>
      </c>
      <c r="C238" s="1453" t="s">
        <v>1659</v>
      </c>
    </row>
    <row r="239" spans="2:3" ht="15" customHeight="1">
      <c r="B239" s="1485"/>
      <c r="C239" s="1468" t="s">
        <v>811</v>
      </c>
    </row>
    <row r="240" spans="2:3" ht="15" customHeight="1">
      <c r="B240" s="1460"/>
      <c r="C240" s="940"/>
    </row>
    <row r="241" spans="2:3" ht="15" customHeight="1">
      <c r="B241" s="1485" t="s">
        <v>1653</v>
      </c>
      <c r="C241" s="1453" t="s">
        <v>1660</v>
      </c>
    </row>
    <row r="242" spans="2:3" ht="15" customHeight="1">
      <c r="B242" s="1485"/>
      <c r="C242" s="1468" t="s">
        <v>864</v>
      </c>
    </row>
    <row r="243" spans="2:3" ht="15" customHeight="1">
      <c r="B243" s="1460"/>
      <c r="C243" s="940"/>
    </row>
    <row r="244" spans="2:3" ht="15" customHeight="1">
      <c r="B244" s="1485" t="s">
        <v>1654</v>
      </c>
      <c r="C244" s="1453" t="s">
        <v>2141</v>
      </c>
    </row>
    <row r="245" spans="2:3" ht="15" customHeight="1">
      <c r="B245" s="1485"/>
      <c r="C245" s="1468" t="s">
        <v>2142</v>
      </c>
    </row>
    <row r="246" spans="2:3" ht="15" customHeight="1">
      <c r="B246" s="1460"/>
      <c r="C246" s="940"/>
    </row>
    <row r="247" spans="2:3" ht="15" customHeight="1">
      <c r="B247" s="1485" t="s">
        <v>1655</v>
      </c>
      <c r="C247" s="1453" t="s">
        <v>2037</v>
      </c>
    </row>
    <row r="248" spans="2:3" ht="15" customHeight="1">
      <c r="B248" s="1485"/>
      <c r="C248" s="1468" t="s">
        <v>2038</v>
      </c>
    </row>
    <row r="249" spans="2:3" ht="15" customHeight="1">
      <c r="C249" s="942"/>
    </row>
    <row r="251" spans="2:3" ht="15" customHeight="1">
      <c r="C251" s="1407" t="s">
        <v>1468</v>
      </c>
    </row>
    <row r="252" spans="2:3" ht="15" customHeight="1">
      <c r="C252" s="1408" t="s">
        <v>1382</v>
      </c>
    </row>
    <row r="253" spans="2:3" ht="9.9499999999999993" customHeight="1"/>
    <row r="254" spans="2:3" ht="15" customHeight="1">
      <c r="B254" s="1485" t="s">
        <v>1661</v>
      </c>
      <c r="C254" s="1453" t="s">
        <v>1857</v>
      </c>
    </row>
    <row r="255" spans="2:3" ht="15" customHeight="1">
      <c r="B255" s="1485"/>
      <c r="C255" s="1468" t="s">
        <v>1891</v>
      </c>
    </row>
    <row r="256" spans="2:3" ht="15" customHeight="1">
      <c r="C256" s="940"/>
    </row>
    <row r="257" spans="2:3" ht="15" customHeight="1">
      <c r="B257" s="1485" t="s">
        <v>1662</v>
      </c>
      <c r="C257" s="1453" t="s">
        <v>1664</v>
      </c>
    </row>
    <row r="258" spans="2:3" ht="15" customHeight="1">
      <c r="B258" s="1485"/>
      <c r="C258" s="1468" t="s">
        <v>873</v>
      </c>
    </row>
    <row r="259" spans="2:3" ht="15" customHeight="1">
      <c r="C259" s="940"/>
    </row>
    <row r="260" spans="2:3" ht="15" customHeight="1">
      <c r="B260" s="1485" t="s">
        <v>1663</v>
      </c>
      <c r="C260" s="1453" t="s">
        <v>1665</v>
      </c>
    </row>
    <row r="261" spans="2:3" ht="15" customHeight="1">
      <c r="B261" s="1485"/>
      <c r="C261" s="1468" t="s">
        <v>874</v>
      </c>
    </row>
    <row r="264" spans="2:3" ht="15" customHeight="1">
      <c r="C264" s="1407" t="s">
        <v>1469</v>
      </c>
    </row>
    <row r="265" spans="2:3" ht="15" customHeight="1">
      <c r="C265" s="1408" t="s">
        <v>1470</v>
      </c>
    </row>
    <row r="266" spans="2:3" ht="9.9499999999999993" customHeight="1"/>
    <row r="267" spans="2:3" ht="15" customHeight="1">
      <c r="B267" s="1485" t="s">
        <v>1666</v>
      </c>
      <c r="C267" s="1453" t="s">
        <v>1671</v>
      </c>
    </row>
    <row r="268" spans="2:3" ht="15" customHeight="1">
      <c r="B268" s="1485"/>
      <c r="C268" s="1468" t="s">
        <v>1479</v>
      </c>
    </row>
    <row r="269" spans="2:3" ht="15" customHeight="1">
      <c r="C269" s="940"/>
    </row>
    <row r="270" spans="2:3" ht="15" customHeight="1">
      <c r="B270" s="1485" t="s">
        <v>1667</v>
      </c>
      <c r="C270" s="1453" t="s">
        <v>1672</v>
      </c>
    </row>
    <row r="271" spans="2:3" ht="15" customHeight="1">
      <c r="B271" s="1485"/>
      <c r="C271" s="1468" t="s">
        <v>1892</v>
      </c>
    </row>
    <row r="272" spans="2:3" ht="15" customHeight="1">
      <c r="C272" s="940"/>
    </row>
    <row r="273" spans="2:3" ht="15" customHeight="1">
      <c r="B273" s="1485" t="s">
        <v>1668</v>
      </c>
      <c r="C273" s="1453" t="s">
        <v>1673</v>
      </c>
    </row>
    <row r="274" spans="2:3" ht="15" customHeight="1">
      <c r="B274" s="1485"/>
      <c r="C274" s="1468" t="s">
        <v>898</v>
      </c>
    </row>
    <row r="275" spans="2:3" ht="15" customHeight="1">
      <c r="C275" s="940"/>
    </row>
    <row r="276" spans="2:3" ht="15" customHeight="1">
      <c r="B276" s="1485" t="s">
        <v>1669</v>
      </c>
      <c r="C276" s="1453" t="s">
        <v>1674</v>
      </c>
    </row>
    <row r="277" spans="2:3" ht="15" customHeight="1">
      <c r="B277" s="1485"/>
      <c r="C277" s="1468" t="s">
        <v>908</v>
      </c>
    </row>
    <row r="278" spans="2:3" ht="15" customHeight="1">
      <c r="C278" s="940"/>
    </row>
    <row r="279" spans="2:3" ht="15" customHeight="1">
      <c r="B279" s="1485" t="s">
        <v>1670</v>
      </c>
      <c r="C279" s="1453" t="s">
        <v>1675</v>
      </c>
    </row>
    <row r="280" spans="2:3" ht="15" customHeight="1">
      <c r="B280" s="1485"/>
      <c r="C280" s="1468" t="s">
        <v>1197</v>
      </c>
    </row>
    <row r="281" spans="2:3" ht="15" customHeight="1">
      <c r="C281" s="942"/>
    </row>
    <row r="283" spans="2:3" ht="15" customHeight="1">
      <c r="C283" s="1407" t="s">
        <v>1471</v>
      </c>
    </row>
    <row r="284" spans="2:3" ht="15" customHeight="1">
      <c r="C284" s="1408" t="s">
        <v>1472</v>
      </c>
    </row>
    <row r="285" spans="2:3" ht="9.9499999999999993" customHeight="1"/>
    <row r="286" spans="2:3" ht="15" customHeight="1">
      <c r="B286" s="1485" t="s">
        <v>1676</v>
      </c>
      <c r="C286" s="1456" t="s">
        <v>1684</v>
      </c>
    </row>
    <row r="287" spans="2:3" ht="15" customHeight="1">
      <c r="B287" s="1485"/>
      <c r="C287" s="1469" t="s">
        <v>929</v>
      </c>
    </row>
    <row r="288" spans="2:3" ht="15" customHeight="1">
      <c r="C288" s="940"/>
    </row>
    <row r="289" spans="2:3" ht="15" customHeight="1">
      <c r="B289" s="1485" t="s">
        <v>1677</v>
      </c>
      <c r="C289" s="1454" t="s">
        <v>2039</v>
      </c>
    </row>
    <row r="290" spans="2:3" ht="15" customHeight="1">
      <c r="B290" s="1485"/>
      <c r="C290" s="1469" t="s">
        <v>2040</v>
      </c>
    </row>
    <row r="291" spans="2:3" ht="15" customHeight="1">
      <c r="C291" s="940"/>
    </row>
    <row r="292" spans="2:3" ht="15" customHeight="1">
      <c r="B292" s="1485" t="s">
        <v>1678</v>
      </c>
      <c r="C292" s="1454" t="s">
        <v>1685</v>
      </c>
    </row>
    <row r="293" spans="2:3" ht="15" customHeight="1">
      <c r="B293" s="1485"/>
      <c r="C293" s="1469" t="s">
        <v>1811</v>
      </c>
    </row>
    <row r="294" spans="2:3" ht="15" customHeight="1">
      <c r="C294" s="940"/>
    </row>
    <row r="295" spans="2:3" ht="15" customHeight="1">
      <c r="B295" s="1485" t="s">
        <v>1679</v>
      </c>
      <c r="C295" s="1454" t="s">
        <v>2041</v>
      </c>
    </row>
    <row r="296" spans="2:3" ht="15" customHeight="1">
      <c r="B296" s="1485"/>
      <c r="C296" s="1469" t="s">
        <v>2042</v>
      </c>
    </row>
    <row r="297" spans="2:3" ht="15" customHeight="1">
      <c r="C297" s="940"/>
    </row>
    <row r="298" spans="2:3" ht="15" customHeight="1">
      <c r="B298" s="1485" t="s">
        <v>1680</v>
      </c>
      <c r="C298" s="1454" t="s">
        <v>1752</v>
      </c>
    </row>
    <row r="299" spans="2:3" ht="15" customHeight="1">
      <c r="B299" s="1485"/>
      <c r="C299" s="1469" t="s">
        <v>2246</v>
      </c>
    </row>
    <row r="300" spans="2:3" ht="15" customHeight="1">
      <c r="B300" s="1460"/>
      <c r="C300" s="940"/>
    </row>
    <row r="301" spans="2:3" ht="15" customHeight="1">
      <c r="B301" s="1485" t="s">
        <v>1681</v>
      </c>
      <c r="C301" s="1452" t="s">
        <v>1686</v>
      </c>
    </row>
    <row r="302" spans="2:3" ht="15" customHeight="1">
      <c r="B302" s="1485"/>
      <c r="C302" s="1467" t="s">
        <v>1809</v>
      </c>
    </row>
    <row r="303" spans="2:3" ht="15" customHeight="1">
      <c r="B303" s="1460"/>
      <c r="C303" s="940"/>
    </row>
    <row r="304" spans="2:3" ht="15" customHeight="1">
      <c r="B304" s="1486" t="s">
        <v>1682</v>
      </c>
      <c r="C304" s="1452" t="s">
        <v>1816</v>
      </c>
    </row>
    <row r="305" spans="2:3" ht="15" customHeight="1">
      <c r="B305" s="1486"/>
      <c r="C305" s="1467" t="s">
        <v>2243</v>
      </c>
    </row>
    <row r="306" spans="2:3" ht="15" customHeight="1">
      <c r="B306" s="1460"/>
      <c r="C306" s="940"/>
    </row>
    <row r="307" spans="2:3" ht="15" customHeight="1">
      <c r="B307" s="1485" t="s">
        <v>1683</v>
      </c>
      <c r="C307" s="1453" t="s">
        <v>1687</v>
      </c>
    </row>
    <row r="308" spans="2:3" ht="15" customHeight="1">
      <c r="B308" s="1485"/>
      <c r="C308" s="1468" t="s">
        <v>1923</v>
      </c>
    </row>
    <row r="311" spans="2:3" ht="15" customHeight="1">
      <c r="C311" s="1407" t="s">
        <v>1473</v>
      </c>
    </row>
    <row r="312" spans="2:3" ht="15" customHeight="1">
      <c r="C312" s="1408" t="s">
        <v>1815</v>
      </c>
    </row>
    <row r="313" spans="2:3" ht="9.9499999999999993" customHeight="1"/>
    <row r="314" spans="2:3" ht="15" customHeight="1">
      <c r="B314" s="1485" t="s">
        <v>1688</v>
      </c>
      <c r="C314" s="1454" t="s">
        <v>1429</v>
      </c>
    </row>
    <row r="315" spans="2:3" ht="15" customHeight="1">
      <c r="B315" s="1485"/>
      <c r="C315" s="1468" t="s">
        <v>271</v>
      </c>
    </row>
    <row r="316" spans="2:3" ht="15" customHeight="1">
      <c r="B316" s="1460"/>
      <c r="C316" s="940"/>
    </row>
    <row r="317" spans="2:3" ht="15" customHeight="1">
      <c r="B317" s="1485" t="s">
        <v>1689</v>
      </c>
      <c r="C317" s="1454" t="s">
        <v>2043</v>
      </c>
    </row>
    <row r="318" spans="2:3" ht="15" customHeight="1">
      <c r="B318" s="1485"/>
      <c r="C318" s="1468" t="s">
        <v>2044</v>
      </c>
    </row>
    <row r="319" spans="2:3" ht="15" customHeight="1">
      <c r="B319" s="1460"/>
      <c r="C319" s="940"/>
    </row>
    <row r="320" spans="2:3" ht="15" customHeight="1">
      <c r="B320" s="1485" t="s">
        <v>1690</v>
      </c>
      <c r="C320" s="1454" t="s">
        <v>2045</v>
      </c>
    </row>
    <row r="321" spans="2:3" ht="15" customHeight="1">
      <c r="B321" s="1485"/>
      <c r="C321" s="1468" t="s">
        <v>2046</v>
      </c>
    </row>
    <row r="322" spans="2:3" ht="15" customHeight="1">
      <c r="B322" s="1460"/>
      <c r="C322" s="940"/>
    </row>
    <row r="323" spans="2:3" ht="15" customHeight="1">
      <c r="B323" s="1485" t="s">
        <v>1691</v>
      </c>
      <c r="C323" s="1454" t="s">
        <v>1704</v>
      </c>
    </row>
    <row r="324" spans="2:3" ht="15" customHeight="1">
      <c r="B324" s="1485"/>
      <c r="C324" s="1468" t="s">
        <v>1376</v>
      </c>
    </row>
    <row r="325" spans="2:3" ht="15" customHeight="1">
      <c r="B325" s="1460"/>
      <c r="C325" s="940"/>
    </row>
    <row r="326" spans="2:3" ht="15" customHeight="1">
      <c r="B326" s="1485" t="s">
        <v>1692</v>
      </c>
      <c r="C326" s="1454" t="s">
        <v>1834</v>
      </c>
    </row>
    <row r="327" spans="2:3" ht="15" customHeight="1">
      <c r="B327" s="1485"/>
      <c r="C327" s="1468" t="s">
        <v>1476</v>
      </c>
    </row>
    <row r="328" spans="2:3" ht="15" customHeight="1">
      <c r="B328" s="1460"/>
      <c r="C328" s="940"/>
    </row>
    <row r="329" spans="2:3" ht="15" customHeight="1">
      <c r="B329" s="1485" t="s">
        <v>1693</v>
      </c>
      <c r="C329" s="1454" t="s">
        <v>1705</v>
      </c>
    </row>
    <row r="330" spans="2:3" ht="15" customHeight="1">
      <c r="B330" s="1485"/>
      <c r="C330" s="1468" t="s">
        <v>1475</v>
      </c>
    </row>
    <row r="331" spans="2:3" ht="15" customHeight="1">
      <c r="B331" s="1460"/>
      <c r="C331" s="940"/>
    </row>
    <row r="332" spans="2:3" ht="15" customHeight="1">
      <c r="B332" s="1485" t="s">
        <v>1694</v>
      </c>
      <c r="C332" s="1454" t="s">
        <v>1706</v>
      </c>
    </row>
    <row r="333" spans="2:3" ht="15" customHeight="1">
      <c r="B333" s="1485"/>
      <c r="C333" s="1468" t="s">
        <v>1474</v>
      </c>
    </row>
    <row r="334" spans="2:3" ht="15" customHeight="1">
      <c r="B334" s="1460"/>
      <c r="C334" s="940"/>
    </row>
    <row r="335" spans="2:3" ht="15" customHeight="1">
      <c r="B335" s="1485" t="s">
        <v>1695</v>
      </c>
      <c r="C335" s="1454" t="s">
        <v>1835</v>
      </c>
    </row>
    <row r="336" spans="2:3" ht="15" customHeight="1">
      <c r="B336" s="1485"/>
      <c r="C336" s="1468" t="s">
        <v>1380</v>
      </c>
    </row>
    <row r="337" spans="2:3" ht="15" customHeight="1">
      <c r="B337" s="1460"/>
      <c r="C337" s="940"/>
    </row>
    <row r="338" spans="2:3" ht="15" customHeight="1">
      <c r="B338" s="1485" t="s">
        <v>1696</v>
      </c>
      <c r="C338" s="1454" t="s">
        <v>1707</v>
      </c>
    </row>
    <row r="339" spans="2:3" ht="15" customHeight="1">
      <c r="B339" s="1485"/>
      <c r="C339" s="1468" t="s">
        <v>1381</v>
      </c>
    </row>
    <row r="340" spans="2:3" ht="15" customHeight="1">
      <c r="B340" s="1460"/>
      <c r="C340" s="940"/>
    </row>
    <row r="341" spans="2:3" ht="15" customHeight="1">
      <c r="B341" s="1485" t="s">
        <v>1697</v>
      </c>
      <c r="C341" s="1454" t="s">
        <v>2047</v>
      </c>
    </row>
    <row r="342" spans="2:3" ht="15" customHeight="1">
      <c r="B342" s="1485"/>
      <c r="C342" s="1468" t="s">
        <v>2048</v>
      </c>
    </row>
    <row r="343" spans="2:3" ht="15" customHeight="1">
      <c r="B343" s="1460"/>
      <c r="C343" s="940"/>
    </row>
    <row r="344" spans="2:3" ht="15" customHeight="1">
      <c r="B344" s="1485" t="s">
        <v>1698</v>
      </c>
      <c r="C344" s="1454" t="s">
        <v>1468</v>
      </c>
    </row>
    <row r="345" spans="2:3" ht="15" customHeight="1">
      <c r="B345" s="1485"/>
      <c r="C345" s="1468" t="s">
        <v>1382</v>
      </c>
    </row>
    <row r="346" spans="2:3" ht="15" customHeight="1">
      <c r="B346" s="1460"/>
      <c r="C346" s="940"/>
    </row>
    <row r="347" spans="2:3" ht="15" customHeight="1">
      <c r="B347" s="1485" t="s">
        <v>1699</v>
      </c>
      <c r="C347" s="1454" t="s">
        <v>1708</v>
      </c>
    </row>
    <row r="348" spans="2:3" ht="15" customHeight="1">
      <c r="B348" s="1485"/>
      <c r="C348" s="1468" t="s">
        <v>1364</v>
      </c>
    </row>
    <row r="349" spans="2:3" ht="15" customHeight="1">
      <c r="B349" s="1460"/>
      <c r="C349" s="940"/>
    </row>
    <row r="350" spans="2:3" ht="15" customHeight="1">
      <c r="B350" s="1485" t="s">
        <v>1700</v>
      </c>
      <c r="C350" s="1454" t="s">
        <v>1709</v>
      </c>
    </row>
    <row r="351" spans="2:3" ht="15" customHeight="1">
      <c r="B351" s="1485"/>
      <c r="C351" s="1468" t="s">
        <v>1409</v>
      </c>
    </row>
    <row r="352" spans="2:3" ht="15" customHeight="1">
      <c r="B352" s="1460"/>
      <c r="C352" s="940"/>
    </row>
    <row r="353" spans="2:3" ht="15" customHeight="1">
      <c r="B353" s="1485" t="s">
        <v>1701</v>
      </c>
      <c r="C353" s="1454" t="s">
        <v>1710</v>
      </c>
    </row>
    <row r="354" spans="2:3" ht="15" customHeight="1">
      <c r="B354" s="1485"/>
      <c r="C354" s="1468" t="s">
        <v>1480</v>
      </c>
    </row>
    <row r="355" spans="2:3" ht="15" customHeight="1">
      <c r="B355" s="1460"/>
      <c r="C355" s="940"/>
    </row>
    <row r="356" spans="2:3" ht="15" customHeight="1">
      <c r="B356" s="1485" t="s">
        <v>1702</v>
      </c>
      <c r="C356" s="1454" t="s">
        <v>1711</v>
      </c>
    </row>
    <row r="357" spans="2:3" ht="15" customHeight="1">
      <c r="B357" s="1485"/>
      <c r="C357" s="1468" t="s">
        <v>2253</v>
      </c>
    </row>
    <row r="358" spans="2:3" ht="15" customHeight="1">
      <c r="B358" s="1460"/>
      <c r="C358" s="940"/>
    </row>
    <row r="359" spans="2:3" ht="15" customHeight="1">
      <c r="B359" s="1485" t="s">
        <v>1703</v>
      </c>
      <c r="C359" s="1454" t="s">
        <v>2251</v>
      </c>
    </row>
    <row r="360" spans="2:3" ht="15" customHeight="1">
      <c r="B360" s="1485"/>
      <c r="C360" s="1468" t="s">
        <v>2252</v>
      </c>
    </row>
  </sheetData>
  <mergeCells count="106">
    <mergeCell ref="B17:B18"/>
    <mergeCell ref="B14:B15"/>
    <mergeCell ref="B11:B12"/>
    <mergeCell ref="B8:B9"/>
    <mergeCell ref="B35:B36"/>
    <mergeCell ref="B32:B33"/>
    <mergeCell ref="B29:B30"/>
    <mergeCell ref="B26:B27"/>
    <mergeCell ref="B23:B24"/>
    <mergeCell ref="B20:B21"/>
    <mergeCell ref="B53:B54"/>
    <mergeCell ref="B50:B51"/>
    <mergeCell ref="B47:B48"/>
    <mergeCell ref="B41:B42"/>
    <mergeCell ref="B44:B45"/>
    <mergeCell ref="B38:B39"/>
    <mergeCell ref="B71:B72"/>
    <mergeCell ref="B68:B69"/>
    <mergeCell ref="B65:B66"/>
    <mergeCell ref="B62:B63"/>
    <mergeCell ref="B59:B60"/>
    <mergeCell ref="B56:B57"/>
    <mergeCell ref="B89:B90"/>
    <mergeCell ref="B86:B87"/>
    <mergeCell ref="B83:B84"/>
    <mergeCell ref="B80:B81"/>
    <mergeCell ref="B77:B78"/>
    <mergeCell ref="B74:B75"/>
    <mergeCell ref="B111:B112"/>
    <mergeCell ref="B108:B109"/>
    <mergeCell ref="B105:B106"/>
    <mergeCell ref="B102:B103"/>
    <mergeCell ref="B95:B96"/>
    <mergeCell ref="B92:B93"/>
    <mergeCell ref="B133:B134"/>
    <mergeCell ref="B130:B131"/>
    <mergeCell ref="B127:B128"/>
    <mergeCell ref="B120:B121"/>
    <mergeCell ref="B117:B118"/>
    <mergeCell ref="B114:B115"/>
    <mergeCell ref="B151:B152"/>
    <mergeCell ref="B148:B149"/>
    <mergeCell ref="B145:B146"/>
    <mergeCell ref="B142:B143"/>
    <mergeCell ref="B139:B140"/>
    <mergeCell ref="B136:B137"/>
    <mergeCell ref="B173:B174"/>
    <mergeCell ref="B170:B171"/>
    <mergeCell ref="B167:B168"/>
    <mergeCell ref="B164:B165"/>
    <mergeCell ref="B157:B158"/>
    <mergeCell ref="B154:B155"/>
    <mergeCell ref="B191:B192"/>
    <mergeCell ref="B188:B189"/>
    <mergeCell ref="B185:B186"/>
    <mergeCell ref="B182:B183"/>
    <mergeCell ref="B179:B180"/>
    <mergeCell ref="B176:B177"/>
    <mergeCell ref="B213:B214"/>
    <mergeCell ref="B210:B211"/>
    <mergeCell ref="B207:B208"/>
    <mergeCell ref="B204:B205"/>
    <mergeCell ref="B201:B202"/>
    <mergeCell ref="B194:B195"/>
    <mergeCell ref="B235:B236"/>
    <mergeCell ref="B232:B233"/>
    <mergeCell ref="B229:B230"/>
    <mergeCell ref="B226:B227"/>
    <mergeCell ref="B219:B220"/>
    <mergeCell ref="B216:B217"/>
    <mergeCell ref="B356:B357"/>
    <mergeCell ref="B359:B360"/>
    <mergeCell ref="B247:B248"/>
    <mergeCell ref="B244:B245"/>
    <mergeCell ref="B241:B242"/>
    <mergeCell ref="B238:B239"/>
    <mergeCell ref="B338:B339"/>
    <mergeCell ref="B341:B342"/>
    <mergeCell ref="B344:B345"/>
    <mergeCell ref="B347:B348"/>
    <mergeCell ref="B350:B351"/>
    <mergeCell ref="B353:B354"/>
    <mergeCell ref="B320:B321"/>
    <mergeCell ref="B323:B324"/>
    <mergeCell ref="B326:B327"/>
    <mergeCell ref="B329:B330"/>
    <mergeCell ref="B332:B333"/>
    <mergeCell ref="B335:B336"/>
    <mergeCell ref="B298:B299"/>
    <mergeCell ref="B301:B302"/>
    <mergeCell ref="B304:B305"/>
    <mergeCell ref="B307:B308"/>
    <mergeCell ref="B314:B315"/>
    <mergeCell ref="B317:B318"/>
    <mergeCell ref="B276:B277"/>
    <mergeCell ref="B279:B280"/>
    <mergeCell ref="B286:B287"/>
    <mergeCell ref="B289:B290"/>
    <mergeCell ref="B292:B293"/>
    <mergeCell ref="B295:B296"/>
    <mergeCell ref="B254:B255"/>
    <mergeCell ref="B257:B258"/>
    <mergeCell ref="B260:B261"/>
    <mergeCell ref="B267:B268"/>
    <mergeCell ref="B270:B271"/>
    <mergeCell ref="B273:B274"/>
  </mergeCells>
  <hyperlinks>
    <hyperlink ref="C8:C9" location="'Tabl. I'!A1" display="LUDNOŚĆ  WEDŁUG  WIEKU"/>
    <hyperlink ref="C11:C12" location="'Tabl. II'!A1" display="SZKOŁY  I  UCZNIOWIE  WEDŁUG  WOJEWÓDZTW  W  ROKU  SZKOLNYM  2013/2014 "/>
    <hyperlink ref="C14:C15" location="'Tabl. III'!A1" display="STUDENCI  SZKÓŁ  WYŻSZYCH  NA  10 TYS.  LUDNOŚCI  WEDŁUG  WOJEWÓDZTW"/>
    <hyperlink ref="C17:C18" location="'Tabl. IV'!A1" display="WYBRANE  DANE  O SZKOŁACH  I  PLACÓWKACH  W  SYSTEMIE  OŚWIATY  W  WOJEWÓDZTWIE WARMIŃSKO-MAZURSKIM  NA  TLE  KRAJU  W 2013 R."/>
    <hyperlink ref="C20:C21" location="'Tabl. V'!A1" display="UCZNIOWIE  W  SZKOŁACH  WEDŁUG  WIEKU"/>
    <hyperlink ref="C23:C24" location="'Tabl. VI'!A1" display="UCZNIOWIE  WEDŁUG  GRUP  WIEKU  "/>
    <hyperlink ref="C26:C27" location="'Tabl. VII'!A1" display="WSPÓŁCZYNNIK  SKOLARYZACJI"/>
    <hyperlink ref="C29:C30" location="'Tabl. VIII'!A1" display="WYCHOWANIE  PRZEDSZKOLNE"/>
    <hyperlink ref="C32:C33" location="'Tabl. IX'!A1" display="SZKOŁY  W  SYSTEMIE  OŚWIATY  WEDŁUG  SZCZEBLI  KSZTAŁCENIA"/>
    <hyperlink ref="C35:C36" location="'Tabl. X'!A1" display="SZKOŁY  WEDŁUG  ORGANÓW  PROWADZĄCYCH"/>
    <hyperlink ref="C38:C39" location="'Tabl. XI'!A1" display="STRUKTURA  UCZĄCYCH  SIĘ  JĘZYKÓW  OBCYCH  W  SZKOŁACH  DLA  DZIECI  I  MŁODZIEŻY  ORAZ  POLICEALNYCH"/>
    <hyperlink ref="C41:C42" location="'Tabl. XII'!A1" display="STRUKTURA  UCZĄCYCH  SIĘ  OBOWIĄZKOWO  JĘZYKÓW  OBCYCH  W  SZKOŁACH  DLA  DOROSŁYCH "/>
    <hyperlink ref="C44:C45" location="'Tabl. XIII'!A1" display="UCZĄCY  SIĘ  JĘZYKÓW  OBCYCH  W  SZKOŁACH  DLA  DZIECI  I  MŁODZIEŻY  ORAZ  POLICEALNYCH WEDŁUG  TYPÓW  SZKÓŁ"/>
    <hyperlink ref="C47:C48" location="'Tabl. XIV'!A1" display="NAUCZANIE  JĘZYKA  MNIEJSZOŚCI  NARODOWYCH  I  ETNICZNYCH  ORAZ  JĘZYKA REGIONALNEGO  W  SZKOŁACH  DLA  DZIECI  I  MŁODZIEŻY"/>
    <hyperlink ref="C50:C51" location="'Tabl. XV'!A1" display="KOMPUTERY  W  SZKOŁACH  DLA  DZIECI  I  MŁODZIEŻY  ORAZ  POLICEALNYCH"/>
    <hyperlink ref="C53:C54" location="'Tabl. XVI'!A1" display="KSZTAŁCENIE  OSÓB  ZE  SPECJALNYMI  POTRZEBAMI  EDUKACYJNYMI"/>
    <hyperlink ref="C56:C57" location="'Tabl. XVII'!A1" display="SPECJALNE  OŚRODKI  SZKOLNO-WYCHOWAWCZE,  MŁODZIEŻOWE OŚRODKI  WYCHOWAWCZE,  MŁODZIEŻOWE  OŚRODKI  SOCJOTERAPII  ORAZ  OŚRODKI  REWALIDACYJNO-WYCHOWAWCZE "/>
    <hyperlink ref="C59:C60" location="'Tabl. XVIII'!A1" display="WYCHOWANIE  POZASZKOLNE"/>
    <hyperlink ref="C62:C63" location="'Tabl. XIX'!A1" display="UCZESTNICY  ZAJĘĆ  POZALEKCYJNYCH  "/>
    <hyperlink ref="C65:C66" location="'Tabl. XX'!A1" display="SZKOŁY  ARTYSTYCZNE  NIEDAJĄCE  UPRAWNIEŃ  ZAWODOWYCH"/>
    <hyperlink ref="C68:C69" location="'Tabl. XXI'!A1" display="UCZNIOWIE  OTRZYMUJĄCY  STYPENDIA  W  SZKOŁACH  DLA  DZIECI  I  MŁODZIEŻY  ORAZ  POLICEALNYCH"/>
    <hyperlink ref="C71:C72" location="'Tabl. XXII'!A1" display="INTERNATY  I  BURSY  SZKÓŁ  (bez szkół specjalnych) DLA  DZIECI  I  MŁODZIEŻY  ORAZ  POLICEALNYCH "/>
    <hyperlink ref="C74:C75" location="'Tabl. XXIII'!A1" display="ŚWIETLICE  I  STOŁÓWKI  W  SZKOŁACH  DLA  DZIECI  I  MŁODZIEŻY  ORAZ  POLICEALNYCH  "/>
    <hyperlink ref="C77:C78" location="'Tabl. XXIV'!A1" display="GABINETY  MEDYCZNE  I  POMOCY  PSYCHOLOGICZNO-PEDAGOGICZNEJ  W  SZKOŁACH  DLA  DZIECI  I  MŁODZIEŻY  ORAZ  POLICEALNYCH"/>
    <hyperlink ref="C80:C81" location="'Tabl. XXV'!A1" display="POMIESZCZENIA  SZKOLNE  I  PŁYWALNIE  W  SZKOŁACH  "/>
    <hyperlink ref="C83:C84" location="'Tabl. XXVI'!A1" display="SZKOŁY  DLA  DOROSŁYCH"/>
    <hyperlink ref="C86:C87" location="'Tabl. XXVII'!A1" display="SZKOŁY  WYŻSZE"/>
    <hyperlink ref="C89:C90" location="'Tabl. XXVIII'!A1" display="STUDENCI  SZKÓŁ  WYŻSZYCH  OTRZYMUJĄCY  STYPENDIA"/>
    <hyperlink ref="C92:C93" location="'Tabl. XXIX'!A1" display="DOMY  I  STOŁÓWKI  STUDENCKIE"/>
    <hyperlink ref="C95:C96" location="'Tabl. XXX'!A1" display="WAŻNIEJSZE DANE O POWIATACH W 2013 r."/>
    <hyperlink ref="C102:C103" location="'Tabl. 1(31)'!A1" display="WYCHOWANIE  PRZEDSZKOLNE  "/>
    <hyperlink ref="C105:C106" location="'Tabl. 2(32)'!A1" display="PLACÓWKI  WYCHOWANIA  PRZEDSZKOLNEGO  PUBLICZNE  I  NIEPUBLICZNE"/>
    <hyperlink ref="C108:C109" location="'Tabl. 3(33)'!A1" display="PLACÓWKI  WYCHOWANIA  PRZEDSZKOLNEGO  WEDŁUG  ORGANÓW  PROWADZĄCYCH"/>
    <hyperlink ref="C111:C112" location="'Tabl. 4(34)'!A1" display="DZIECI  W  PLACÓWKACH  WYCHOWANIA  PRZEDSZKOLNEGO  WEDŁUG  WIEKU  "/>
    <hyperlink ref="C114:C115" location="'Tabl. 5(35)'!A1" display="DZIECI  W  PLACÓWKACH  WYCHOWANIA  PRZEDSZKOLNEGO  WEDŁUG  LICZBY  OTRZYMYWANYCH  POSIŁKÓW  "/>
    <hyperlink ref="C117:C118" location="'Tabl. 6(36)'!A1" display="PRZEDSZKOLA  ORAZ  DZIECI  NIEPEŁNOSPRAWNE  (bez specjalnych)"/>
    <hyperlink ref="C120:C121" location="'Tabl. 7(37)'!A1" display="DZIECI  OBJĘTE  WYCHOWANIEM  I  KSZTAŁCENIEM  SPECJALNYM  W  PLACÓWKACH  WYCHOWANIA  PRZEDSZKOLNEGO  "/>
    <hyperlink ref="C127:C128" location="'Tabl. 1(38)'!A1" display="WYBRANE  DANE  O  SZKOŁACH  PODSTAWOWYCH"/>
    <hyperlink ref="C130:C131" location="'Tabl. 2(39)'!A1" display="SZKOŁY  PODSTAWOWE  PUBLICZNE  I  NIEPUBLICZNE  Z  UPRAWNIENIAMI  SZKOŁY  PUBLICZNEJ"/>
    <hyperlink ref="C133:C134" location="'Tabl. 3(40)'!A1" display="SZKOŁY  PODSTAWOWE  WEDŁUG  ORGANÓW   PROWADZĄCYCH"/>
    <hyperlink ref="C136:C137" location="'Tabl. 4(41)'!A1" display="ODDZIAŁY  W  SZKOŁACH  PODSTAWOWYCH WEDŁUG KLAS"/>
    <hyperlink ref="C139:C140" location="'Tabl. 5(42)'!A1" display="UCZNIOWIE  SZKÓŁ  PODSTAWOWYCH  WEDŁUG  KLAS  I  PŁCI"/>
    <hyperlink ref="C142:C143" location="'Tabl. 6(43)'!A1" display="UCZNIOWIE  DOWOŻENI  DO  SZKÓŁ  PODSTAWOWYCH  (bez szkół specjalnych)"/>
    <hyperlink ref="C145:C146" location="'Tabl. 7(44)'!A1" display="UCZNIOWIE  POWTARZAJĄCY  KLASĘ  W  SZKOŁACH  PODSTAWOWYCH"/>
    <hyperlink ref="C148:C149" location="'Tabl. 8(45)'!A1" display="UCZNIOWIE  ZE  SPECJALNYMI  POTRZEBAMI  EDUKACYJNYMI  W  SZKOŁACH  PODSTAWOWYCH  (bez szkół specjalnych)"/>
    <hyperlink ref="C151:C152" location="'Tabl. 9(46)'!A1" display="UCZNIOWIE  OBJĘCI  KSZTAŁCENIEM  SPECJALNYM  W  SZKOŁACH  PODSTAWOWYCH  WEDŁUG  RODZAJU  NIEPEŁNOSPRAWNOŚCI "/>
    <hyperlink ref="C154:C155" location="'Tabl. 10(47)'!A1" display="UCZNIOWIE  KORZYSTAJĄCY  Z ZAJĘĆ  DODATKOWYCH W SZKOŁACH  PODSTAWOWYCH (bez szkół specjalnych)"/>
    <hyperlink ref="C157:C158" location="'Tabl. 11(48)'!A1" display="REALIZACJA  OBOWIĄZKU  SZKOLNEGO  W  SZKOŁACH  PODSTAWOWYCH  (bez szkół specjalnych)  "/>
    <hyperlink ref="C164:C165" location="'Tabl. 1(49)'!A1" display="WYBRANE  DANE  O  GIMNAZJACH "/>
    <hyperlink ref="C167:C168" location="'Tabl. 2(50)'!A1" display="GIMNAZJA  PUBLICZNE  I  NIEPUBLICZNE  Z  UPRAWNIENIAMI  SZKOŁY  PUBLICZNEJ"/>
    <hyperlink ref="C170:C171" location="'Tabl. 3(51)'!A1" display="GIMNAZJA  WEDŁUG  ORGANÓW  PROWADZĄCYCH "/>
    <hyperlink ref="C173:C174" location="'Tabl. 4(52)'!A1" display="ODDZIAŁY  W  GIMNAZJACH  WEDŁUG  KLAS"/>
    <hyperlink ref="C176:C177" location="'Tabl. 5(53)'!A1" display="UCZNIOWIE  GIMNAZJÓW  WEDŁUG  KLAS  I  PŁCI"/>
    <hyperlink ref="C179:C180" location="'Tabl. 6(54)'!A1" display="UCZNIOWIE  DOWOŻENI   DO  GIMNAZJÓW  (bez szkół specjalnych)"/>
    <hyperlink ref="C182:C183" location="'Tabl. 7(55)'!A1" display="UCZNIOWIE  POWTARZAJĄCY  KLASĘ  W  GIMNAZJACH"/>
    <hyperlink ref="C185:C186" location="'Tabl. 8(56)'!A1" display="UCZNIOWIE  ZE  SPECJALNYMI  POTRZEBAMI  EDUKACYJNYMI  W  GIMNAZJACH  (bez szkół specjalnych)  "/>
    <hyperlink ref="C188:C189" location="'Tabl. 9(57)'!A1" display="UCZNIOWIE  OBJĘCI  KSZTAŁCENIEM  SPECJALNYM  W  GIMNAZJACH  WEDŁUG  RODZAJU  NIEPEŁNOSPRAWNOŚCI "/>
    <hyperlink ref="C191:C192" location="'Tabl. 10(58)'!A1" display="UCZNIOWIE  KORZYSTAJĄCY  Z  ZAJĘĆ  DODATKOWYCH  W  GIMNAZJACH   (bez szkół specjalnych)"/>
    <hyperlink ref="C194:C195" location="'Tabl. 11(59)'!A1" display="REALIZACJA  OBOWIĄZKU  SZKOLNEGO  W  GIMNAZJACH  (bez szkół specjalnych)  "/>
    <hyperlink ref="C201:C202" location="'Tabl. 1(60)'!A1" display="WYBRANE  DANE  O  LICEACH  OGÓLNOKSZTAŁCĄCYCH  I  UZUPEŁNIAJĄCYCH  LICEACH  OGÓLNOKSZTAŁCĄCYCH "/>
    <hyperlink ref="C204:C205" location="'Tabl. 2(61)'!A1" display="LICEA  OGÓLNOKSZTAŁCĄCE  I  UZUPEŁNIAJĄCE  LICEA  OGÓLNOKSZTAŁCĄCE  PUBLICZNE  I  NIEPUBLICZNE  Z  UPRAWNIENIAMI  SZKOŁY  PUBLICZNEJ"/>
    <hyperlink ref="C207:C208" location="'Tabl. 3(62)'!A1" display="LICEA  OGÓLNOKSZTAŁCĄCE I  UZUPEŁNIAJĄCE  LICEA  OGÓLNOKSZTAŁCĄCE  WEDŁUG  ORGANÓW  PROWADZĄCYCH  "/>
    <hyperlink ref="C210:C211" location="'Tabl. 4(63)'!A1" display="ODDZIAŁY  W  LICEACH  OGÓLNOKSZTAŁCĄCYCH  WEDŁUG  KLAS"/>
    <hyperlink ref="C213:C214" location="'Tabl. 5(64)'!A1" display="UCZNIOWIE W LICEACH OGÓLNOKSZTAŁCĄCYCH WEDŁUG KLAS I PŁCI (bez szkół specjalnych)"/>
    <hyperlink ref="C216:C217" location="'Tabl. 6(65)'!A1" display="UCZNIOWIE  OBJĘCI  KSZTAŁCENIEM  SPECJALNYM  W  LICEACH OGÓLNOKSZTAŁCĄCYCH  WEDŁUG  RODZAJU  NIEPEŁNOSPRAWNOŚCI "/>
    <hyperlink ref="C219:C220" location="'Tabl. 7(66)'!A1" display="ABSOLWENCI  LICEÓW  OGÓLNOKSZTAŁCĄCYCH,  KTÓRZY  PRZYSTĄPILI  DO  EGZAMINU  MATURALNEGO  ORAZ  ABSOLWENCI,  KTÓRZY  OTRZYMALI  ŚWIADECTWO  DOJRZAŁOŚCI"/>
    <hyperlink ref="C226:C227" location="'Tabl. 1(67)'!A1" display="WYBRANE  DANE  O PONADGIMNAZJALNYCH  SZKOŁACH  ZAWODOWYCH  I  LICEACH  PROFILOWANYCH"/>
    <hyperlink ref="C229:C230" location="'Tabl. 2(68)'!A1" display="PONADGIMNAZJALNE  SZKOŁY  ZAWODOWE  I  LICEA  PROFILOWANE  PUBLICZNE  I  NIEPUBLICZNE  Z  UPRAWNIENIAMI  SZKOŁY  PUBLICZNEJ"/>
    <hyperlink ref="C232:C233" location="'Tabl. 3(69)'!A1" display="PONADGIMNAZJALNE  SZKOŁY  ZAWODOWE  I  LICEA  PROFILOWANE  WEDŁUG  ORGANÓW  PROWADZĄCYCH"/>
    <hyperlink ref="C235:C236" location="'Tabl. 4(70)'!A1" display="UCZNIOWIE  OBJĘCI  KSZTAŁCENIEM  SPECJALNYM  W  PONADGIMNAZJALNYCH  SZKOŁACH  ZAWODOWYCH  I  LICEACH  PROFILOWANYCH  DLA  MŁODZIEŻY  WEDŁUG  RODZAJU  NIEPEŁNOSPRAWNOŚCI  UCZNIÓW"/>
    <hyperlink ref="C238:C239" location="'Tabl. 5(71)'!A1" display="UCZNIOWIE  KLAS  I,  KTÓRZY  OTRZYMALI  ŚWIADECTWA  UKOŃCZENIA  SZKOŁY  NIŻSZEGO  SZCZEBLA  (bez szkół specjalnych)"/>
    <hyperlink ref="C241:C242" location="'Tabl. 6(72)'!A1" display="UCZNIOWIE  I  ABSOLWENCI  PONADGIMNAZJALNYCH  SZKÓŁ  ZAWODOWYCH  I  LICEÓW  PROFILOWANYCH  WEDŁUG  GRUP  KIERUNKÓW  KSZTAŁCENIA"/>
    <hyperlink ref="C244:C245" location="'Tabl. 7(73)'!A1" display="ABSOLWENCI  SZKÓŁ  PONADGIMNAZJALNYCH, KTÓRZY  PRZYSTĄPILI  DO  EGZAMINU  MATURALNEGO  ORAZ  ABSOLWENCI,  KTÓRZY  OTRZYMALI ŚWIADECTWO  DOJRZAŁOŚCI"/>
    <hyperlink ref="C247:C248" location="'Tabl. 8(74)'!A1" display="ABSOLWENCI  SZKÓŁ  PONADGIMNAZJALNYCH  I  POLICEALNYCH  Z  ROKU  SZKOLNEGO  2012/13,  KTÓRZY  PRZYSTĄPILI DO  EGZAMINU  POTWIERDZAJĄCEGO  KWALIFIKACJE  ZAWODOWE"/>
    <hyperlink ref="C254:C255" location="'Tabl. 1(75)'!A1" display="SZKOŁY  POLICEALNE  PUBLICZNE,  NIEPUBLICZNE  Z  UPRAWNIENIAMI  SZKOŁY  PUBLICZNEJ  I  NIEPUBLICZNEJ"/>
    <hyperlink ref="C257:C258" location="'Tabl. 2(76)'!A1" display="SZKOŁY  POLICEALNE  WEDŁUG  ORGANÓW  PROWADZĄCYCH"/>
    <hyperlink ref="C260:C261" location="'Tabl. 3(77)'!A1" display="UCZNIOWIE  I  ABSOLWENCI  SZKÓŁ  POLICEALNYCH  WEDŁUG  GRUP  KIERUNKÓW  KSZTAŁCENIA"/>
    <hyperlink ref="C267:C268" location="'Tabl. 1(78)'!A1" display="SZKOŁY  DLA  DOROSŁYCH  WEDŁUG  TYPÓW  SZKÓŁ  "/>
    <hyperlink ref="C270:C271" location="'Tabl. 2(79)'!A1" display="SZKOŁY  DLA  DOROSŁYCH   PUBLICZNE  I  NIEPUBLICZNE  Z  UPRAWNIENIAMI  SZKOŁY  PUBLICZNEJ"/>
    <hyperlink ref="C273:C274" location="'Tabl. 3(80)'!A1" display="SZKOŁY  DLA  DOROSŁYCH  WEDŁUG  ORGANÓW  PROWADZĄCYCH"/>
    <hyperlink ref="C276:C277" location="'Tabl. 4(81)'!A1" display="LICEA  OGÓLNOKSZTAŁCĄCE  I  UZUPEŁNIAJĄCE  LICEA  OGÓLNOKSZTAŁCĄCE  DLA DOROSŁYCH"/>
    <hyperlink ref="C279:C280" location="'Tabl. 5(82)'!A1" display="UCZNIOWIE  I  ABSOLWENCI  SZKÓŁ  ZAWODOWYCH  I  LICEÓW  PROFILOWANYCH  DLA  DOROSŁYCH  WEDŁUG  GRUP  KIERUNKÓW  KSZTAŁCENIA"/>
    <hyperlink ref="C286:C287" location="'Tabl. 1(83)'!A1" display="STUDENCI  SZKÓŁ  WYŻSZYCH  WEDŁUG  FORM  STUDIÓW  I  TYPÓW  SZKÓŁ"/>
    <hyperlink ref="C289:C290" location="'Tabl. 2(84)'!A1" display="ABSOLWENCI  SZKÓŁ  WYŻSZYCH  WEDŁUG  FORM  STUDIÓW  I  TYPÓW  SZKÓŁ"/>
    <hyperlink ref="C292:C293" location="'Tabl. 3(85)'!A1" display="STUDENCI  SZKÓŁ  WYŻSZYCH  WEDŁUG  UCZELNI"/>
    <hyperlink ref="C295:C296" location="'Tabl. 4(86)'!A1" display="ABSOLWENCI  SZKÓŁ  WYŻSZYCH  WEDŁUG  SZKÓŁ"/>
    <hyperlink ref="C298:C299" location="'Tabl. 5(87)'!A1" display="CUDZOZIEMCY – STUDENCI I ABSOLWENCI  SZKÓŁ  WYŻSZYCH  WEDŁUG  SZKÓŁ"/>
    <hyperlink ref="C301:C302" location="'Tabl. 6(88)'!A1" display="STUDIA PODYPLOMOWE WEDŁUG TYPÓW SZKÓŁ WYŻSZYCH, SZKÓŁ I PODGRUP KIERUNKÓW STUDIÓW "/>
    <hyperlink ref="C304:C305" location="'Tabl. 7(89)'!A1" display="DOKTORANCI WEDŁUG TYPÓW SZKÓŁ WYŻSZYCH, SZKÓŁ WYŻSZYCH I DZIEDZIN NAUKI ORAZ DYSCYPLIN NAUKOWYCH "/>
    <hyperlink ref="C307:C308" location="'Tabl. 8(90)'!A1" display="PEŁNOZATRUDNIENI  I  NIEPEŁNOZATRUDNIENI  NAUCZYCIELE  AKADEMICCY  WEDŁUG  TYPÓW  SZKÓŁ "/>
    <hyperlink ref="C314:C315" location="'Tabl. 1(91)'!A1" display="WYCHOWANIE  PRZEDSZKOLNE"/>
    <hyperlink ref="C317:C318" location="'Tabl. 2(92)'!A1" display="SZKOŁY  PODSTAWOWE  DLA  DZIECI  I  MŁODZIEŻY  "/>
    <hyperlink ref="C320:C321" location="'Tabl. 3(93)'!A1" display="SZKOŁY  PODSTAWOWE SPECJALNE "/>
    <hyperlink ref="C323:C324" location="'Tabl. 4(94)'!A1" display="GIMNAZJA  DLA  DZIECI  I  MŁODZIEŻY  "/>
    <hyperlink ref="C326:C327" location="'Tabl. 5(95)'!A1" display="GIMNAZJA  SPECJALNE "/>
    <hyperlink ref="C329:C330" location="'Tabl. 6(96)'!A1" display="SPECJALNE  SZKOŁY  PRZYSPOSABIAJĄCE  DO  PRACY"/>
    <hyperlink ref="C332:C333" location="'Tabl. 7(97)'!A1" display="ZASADNICZE  SZKOŁY  ZAWODOWE  DLA  MŁODZIEŻY"/>
    <hyperlink ref="C335:C336" location="'Tabl. 8(98)'!A1" display="ZASADNICZE  SZKOŁY  ZAWODOWE  SPECJALNE"/>
    <hyperlink ref="C338:C339" location="'Tabl. 9(99)'!A1" display="LICEA  OGÓLNOKSZTAŁCĄCE ORAZ LICEA PROFILOWANE  DLA  MŁODZIEŻY"/>
    <hyperlink ref="C341:C342" location="'Tabl. 10(100)'!A1" display="TECHNIKA  ORAZ OGÓLNOKSZTAŁCĄCE SZKOŁY ARTYSTYCZNE  DLA  MŁODZIEŻY"/>
    <hyperlink ref="C344:C345" location="'Tabl. 11(101)'!A1" display="SZKOŁY  POLICEALNE"/>
    <hyperlink ref="C347:C348" location="'Tabl. 12(102)'!A1" display="GIMNAZJA  DLA  DOROSŁYCH"/>
    <hyperlink ref="C350:C351" location="'Tabl. 13(103)'!A1" display="LICEA OGÓLNOKSZTAŁCĄCE  DLA  DOROSŁYCH"/>
    <hyperlink ref="C353:C354" location="'Tabl. 14(104)'!A1" display="SZKOŁY  ZAWODOWE DLA  DOROSŁYCH"/>
    <hyperlink ref="C356:C357" location="'Tabl. 15(105)'!A1" display="UCZĄCY SIĘ JĘZYKÓW OBCYCH W SZKOŁACH PODSTAWOWYCH I GIMNAZJACH DLA DZIECI  I MŁODZIEŻY"/>
    <hyperlink ref="C359:C360" location="'Tabl. 16(106)'!A1" display="UCZĄCY SIĘ JĘZYKÓW OBCYCH W SZKOŁACH PONADGIMNAZJALNYCH  DLA MŁODZIEŻY ORAZ POLICEALNYCH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82"/>
  <sheetViews>
    <sheetView showGridLines="0" zoomScaleNormal="100" workbookViewId="0"/>
  </sheetViews>
  <sheetFormatPr defaultRowHeight="15"/>
  <cols>
    <col min="1" max="1" width="35.7109375" style="42" customWidth="1"/>
    <col min="2" max="4" width="15.7109375" style="5" customWidth="1"/>
    <col min="5" max="5" width="35.7109375" style="42" customWidth="1"/>
    <col min="6" max="16384" width="9.140625" style="5"/>
  </cols>
  <sheetData>
    <row r="1" spans="1:13">
      <c r="A1" s="386" t="s">
        <v>1493</v>
      </c>
      <c r="B1" s="8"/>
      <c r="C1" s="8"/>
      <c r="D1" s="8"/>
      <c r="E1" s="1465" t="s">
        <v>2183</v>
      </c>
      <c r="F1" s="8"/>
      <c r="G1" s="8"/>
      <c r="H1" s="8"/>
      <c r="I1" s="8"/>
      <c r="J1" s="8"/>
      <c r="K1" s="8"/>
      <c r="L1" s="8"/>
      <c r="M1" s="8"/>
    </row>
    <row r="2" spans="1:13">
      <c r="A2" s="358" t="s">
        <v>577</v>
      </c>
      <c r="B2" s="9"/>
      <c r="C2" s="9"/>
      <c r="D2" s="9"/>
      <c r="E2" s="1466" t="s">
        <v>2184</v>
      </c>
      <c r="F2" s="9"/>
      <c r="G2" s="9"/>
      <c r="H2" s="9"/>
      <c r="I2" s="9"/>
      <c r="J2" s="9"/>
      <c r="K2" s="9"/>
      <c r="L2" s="9"/>
      <c r="M2" s="10"/>
    </row>
    <row r="3" spans="1:13" ht="30" customHeight="1">
      <c r="A3" s="545" t="s">
        <v>0</v>
      </c>
      <c r="B3" s="625" t="s">
        <v>109</v>
      </c>
      <c r="C3" s="625" t="s">
        <v>2</v>
      </c>
      <c r="D3" s="625" t="s">
        <v>110</v>
      </c>
      <c r="E3" s="547" t="s">
        <v>3</v>
      </c>
      <c r="F3" s="9"/>
      <c r="G3" s="9"/>
      <c r="H3" s="9"/>
      <c r="I3" s="9"/>
      <c r="J3" s="9"/>
      <c r="K3" s="9"/>
      <c r="L3" s="9"/>
      <c r="M3" s="9"/>
    </row>
    <row r="4" spans="1:13" s="626" customFormat="1" ht="30" customHeight="1">
      <c r="A4" s="1542" t="s">
        <v>1163</v>
      </c>
      <c r="B4" s="1542"/>
      <c r="C4" s="1542"/>
      <c r="D4" s="1542"/>
      <c r="E4" s="1542"/>
      <c r="F4" s="8"/>
      <c r="G4" s="8"/>
      <c r="H4" s="8"/>
      <c r="I4" s="8"/>
      <c r="J4" s="8"/>
      <c r="K4" s="8"/>
      <c r="L4" s="8"/>
      <c r="M4" s="8"/>
    </row>
    <row r="5" spans="1:13" ht="15" customHeight="1">
      <c r="A5" s="647" t="s">
        <v>4</v>
      </c>
      <c r="B5" s="900">
        <v>573</v>
      </c>
      <c r="C5" s="900">
        <v>533</v>
      </c>
      <c r="D5" s="901">
        <v>529</v>
      </c>
      <c r="E5" s="409" t="s">
        <v>5</v>
      </c>
      <c r="F5" s="9"/>
      <c r="G5" s="9"/>
      <c r="H5" s="9"/>
      <c r="I5" s="9"/>
      <c r="J5" s="9"/>
      <c r="K5" s="9"/>
      <c r="L5" s="9"/>
      <c r="M5" s="9"/>
    </row>
    <row r="6" spans="1:13" ht="15" customHeight="1">
      <c r="A6" s="647" t="s">
        <v>6</v>
      </c>
      <c r="B6" s="900">
        <v>266</v>
      </c>
      <c r="C6" s="900">
        <v>286</v>
      </c>
      <c r="D6" s="901">
        <v>288</v>
      </c>
      <c r="E6" s="409" t="s">
        <v>7</v>
      </c>
      <c r="F6" s="9"/>
      <c r="G6" s="9"/>
      <c r="H6" s="9"/>
      <c r="I6" s="9"/>
      <c r="J6" s="9"/>
      <c r="K6" s="9"/>
      <c r="L6" s="9"/>
      <c r="M6" s="9"/>
    </row>
    <row r="7" spans="1:13" ht="15" customHeight="1">
      <c r="A7" s="647" t="s">
        <v>8</v>
      </c>
      <c r="B7" s="900">
        <v>11</v>
      </c>
      <c r="C7" s="900">
        <v>25</v>
      </c>
      <c r="D7" s="901">
        <v>24</v>
      </c>
      <c r="E7" s="409" t="s">
        <v>10</v>
      </c>
      <c r="F7" s="9"/>
      <c r="G7" s="9"/>
      <c r="H7" s="9"/>
      <c r="I7" s="9"/>
      <c r="J7" s="9"/>
      <c r="K7" s="9"/>
      <c r="L7" s="9"/>
      <c r="M7" s="9"/>
    </row>
    <row r="8" spans="1:13" ht="15" customHeight="1">
      <c r="A8" s="647" t="s">
        <v>11</v>
      </c>
      <c r="B8" s="900">
        <v>83</v>
      </c>
      <c r="C8" s="900">
        <v>75</v>
      </c>
      <c r="D8" s="901">
        <v>73</v>
      </c>
      <c r="E8" s="409" t="s">
        <v>12</v>
      </c>
      <c r="F8" s="9"/>
      <c r="G8" s="9"/>
      <c r="H8" s="9"/>
      <c r="I8" s="9"/>
      <c r="J8" s="9"/>
      <c r="K8" s="9"/>
      <c r="L8" s="9"/>
      <c r="M8" s="9"/>
    </row>
    <row r="9" spans="1:13" ht="15" customHeight="1">
      <c r="A9" s="647" t="s">
        <v>13</v>
      </c>
      <c r="B9" s="900">
        <v>89</v>
      </c>
      <c r="C9" s="900">
        <v>89</v>
      </c>
      <c r="D9" s="901">
        <v>91</v>
      </c>
      <c r="E9" s="409" t="s">
        <v>14</v>
      </c>
      <c r="F9" s="9"/>
      <c r="G9" s="9"/>
      <c r="H9" s="9"/>
      <c r="I9" s="9"/>
      <c r="J9" s="9"/>
      <c r="K9" s="9"/>
      <c r="L9" s="9"/>
      <c r="M9" s="9"/>
    </row>
    <row r="10" spans="1:13" ht="15" customHeight="1">
      <c r="A10" s="647" t="s">
        <v>15</v>
      </c>
      <c r="B10" s="900">
        <v>15</v>
      </c>
      <c r="C10" s="900">
        <v>5</v>
      </c>
      <c r="D10" s="890" t="s">
        <v>55</v>
      </c>
      <c r="E10" s="409" t="s">
        <v>16</v>
      </c>
      <c r="F10" s="9"/>
      <c r="G10" s="9"/>
      <c r="H10" s="9"/>
      <c r="I10" s="9"/>
      <c r="J10" s="9"/>
      <c r="K10" s="9"/>
      <c r="L10" s="9"/>
      <c r="M10" s="9"/>
    </row>
    <row r="11" spans="1:13" ht="15" customHeight="1">
      <c r="A11" s="647" t="s">
        <v>17</v>
      </c>
      <c r="B11" s="900">
        <v>74</v>
      </c>
      <c r="C11" s="900">
        <v>9</v>
      </c>
      <c r="D11" s="901">
        <v>7</v>
      </c>
      <c r="E11" s="409" t="s">
        <v>18</v>
      </c>
      <c r="F11" s="9"/>
      <c r="G11" s="9"/>
      <c r="H11" s="9"/>
      <c r="I11" s="9"/>
      <c r="J11" s="9"/>
      <c r="K11" s="9"/>
      <c r="L11" s="9"/>
      <c r="M11" s="9"/>
    </row>
    <row r="12" spans="1:13" ht="15" customHeight="1">
      <c r="A12" s="647" t="s">
        <v>19</v>
      </c>
      <c r="B12" s="900">
        <v>111</v>
      </c>
      <c r="C12" s="900">
        <v>92</v>
      </c>
      <c r="D12" s="901">
        <v>92</v>
      </c>
      <c r="E12" s="409" t="s">
        <v>20</v>
      </c>
      <c r="F12" s="9"/>
      <c r="G12" s="9"/>
      <c r="H12" s="9"/>
      <c r="I12" s="9"/>
      <c r="J12" s="9"/>
      <c r="K12" s="9"/>
      <c r="L12" s="9"/>
      <c r="M12" s="9"/>
    </row>
    <row r="13" spans="1:13" ht="15" customHeight="1">
      <c r="A13" s="401" t="s">
        <v>21</v>
      </c>
      <c r="B13" s="900">
        <v>11</v>
      </c>
      <c r="C13" s="900">
        <v>4</v>
      </c>
      <c r="D13" s="901">
        <v>4</v>
      </c>
      <c r="E13" s="409" t="s">
        <v>22</v>
      </c>
      <c r="F13" s="9"/>
      <c r="G13" s="9"/>
      <c r="H13" s="9"/>
      <c r="I13" s="9"/>
      <c r="J13" s="9"/>
      <c r="K13" s="9"/>
      <c r="L13" s="9"/>
      <c r="M13" s="9"/>
    </row>
    <row r="14" spans="1:13" ht="15" customHeight="1">
      <c r="A14" s="647" t="s">
        <v>1979</v>
      </c>
      <c r="B14" s="900">
        <v>5</v>
      </c>
      <c r="C14" s="900">
        <v>3</v>
      </c>
      <c r="D14" s="901">
        <v>3</v>
      </c>
      <c r="E14" s="409" t="s">
        <v>1980</v>
      </c>
      <c r="F14" s="9"/>
      <c r="G14" s="9"/>
      <c r="H14" s="9"/>
      <c r="I14" s="9"/>
      <c r="J14" s="9"/>
      <c r="K14" s="9"/>
      <c r="L14" s="9"/>
      <c r="M14" s="9"/>
    </row>
    <row r="15" spans="1:13" ht="15" customHeight="1">
      <c r="A15" s="647" t="s">
        <v>23</v>
      </c>
      <c r="B15" s="900">
        <v>149</v>
      </c>
      <c r="C15" s="900">
        <v>107</v>
      </c>
      <c r="D15" s="901">
        <v>97</v>
      </c>
      <c r="E15" s="409" t="s">
        <v>24</v>
      </c>
      <c r="F15" s="9"/>
      <c r="G15" s="9"/>
      <c r="H15" s="9"/>
      <c r="I15" s="9"/>
      <c r="J15" s="9"/>
      <c r="K15" s="9"/>
      <c r="L15" s="9"/>
      <c r="M15" s="9"/>
    </row>
    <row r="16" spans="1:13" ht="15" customHeight="1">
      <c r="A16" s="647" t="s">
        <v>170</v>
      </c>
      <c r="B16" s="900">
        <v>9</v>
      </c>
      <c r="C16" s="900">
        <v>9</v>
      </c>
      <c r="D16" s="902">
        <v>8</v>
      </c>
      <c r="E16" s="409" t="s">
        <v>171</v>
      </c>
      <c r="F16" s="9"/>
      <c r="G16" s="9"/>
      <c r="H16" s="9"/>
      <c r="I16" s="9"/>
      <c r="J16" s="9"/>
      <c r="K16" s="9"/>
      <c r="L16" s="9"/>
      <c r="M16" s="9"/>
    </row>
    <row r="17" spans="1:13" ht="15" customHeight="1">
      <c r="A17" s="647" t="s">
        <v>25</v>
      </c>
      <c r="B17" s="903">
        <v>192</v>
      </c>
      <c r="C17" s="900">
        <v>183</v>
      </c>
      <c r="D17" s="901">
        <v>128</v>
      </c>
      <c r="E17" s="409" t="s">
        <v>26</v>
      </c>
      <c r="F17" s="9"/>
      <c r="G17" s="9"/>
      <c r="H17" s="9"/>
      <c r="I17" s="9"/>
      <c r="J17" s="9"/>
      <c r="K17" s="9"/>
      <c r="L17" s="9"/>
      <c r="M17" s="9"/>
    </row>
    <row r="18" spans="1:13" ht="15" customHeight="1">
      <c r="A18" s="398" t="s">
        <v>27</v>
      </c>
      <c r="B18" s="890" t="s">
        <v>55</v>
      </c>
      <c r="C18" s="890" t="s">
        <v>55</v>
      </c>
      <c r="D18" s="890" t="s">
        <v>55</v>
      </c>
      <c r="E18" s="399" t="s">
        <v>28</v>
      </c>
    </row>
    <row r="19" spans="1:13" ht="15" customHeight="1">
      <c r="A19" s="398" t="s">
        <v>29</v>
      </c>
      <c r="B19" s="900">
        <v>10</v>
      </c>
      <c r="C19" s="900">
        <v>18</v>
      </c>
      <c r="D19" s="901">
        <v>17</v>
      </c>
      <c r="E19" s="399" t="s">
        <v>30</v>
      </c>
    </row>
    <row r="20" spans="1:13" ht="15" customHeight="1">
      <c r="A20" s="398" t="s">
        <v>31</v>
      </c>
      <c r="B20" s="900">
        <v>5</v>
      </c>
      <c r="C20" s="900">
        <v>5</v>
      </c>
      <c r="D20" s="901">
        <v>3</v>
      </c>
      <c r="E20" s="399" t="s">
        <v>32</v>
      </c>
    </row>
    <row r="21" spans="1:13" ht="15" customHeight="1">
      <c r="A21" s="398" t="s">
        <v>33</v>
      </c>
      <c r="B21" s="900">
        <v>80</v>
      </c>
      <c r="C21" s="900">
        <v>78</v>
      </c>
      <c r="D21" s="901">
        <v>82</v>
      </c>
      <c r="E21" s="399" t="s">
        <v>34</v>
      </c>
    </row>
    <row r="22" spans="1:13" ht="15" customHeight="1">
      <c r="A22" s="398" t="s">
        <v>35</v>
      </c>
      <c r="B22" s="900">
        <v>31</v>
      </c>
      <c r="C22" s="900">
        <v>57</v>
      </c>
      <c r="D22" s="901">
        <v>7</v>
      </c>
      <c r="E22" s="399" t="s">
        <v>36</v>
      </c>
    </row>
    <row r="23" spans="1:13" ht="15" customHeight="1">
      <c r="A23" s="398" t="s">
        <v>37</v>
      </c>
      <c r="B23" s="900">
        <v>6</v>
      </c>
      <c r="C23" s="900">
        <v>3</v>
      </c>
      <c r="D23" s="901">
        <v>3</v>
      </c>
      <c r="E23" s="399" t="s">
        <v>38</v>
      </c>
    </row>
    <row r="24" spans="1:13" ht="15" customHeight="1">
      <c r="A24" s="398" t="s">
        <v>39</v>
      </c>
      <c r="B24" s="900">
        <v>47</v>
      </c>
      <c r="C24" s="900">
        <v>1</v>
      </c>
      <c r="D24" s="890" t="s">
        <v>55</v>
      </c>
      <c r="E24" s="399" t="s">
        <v>40</v>
      </c>
    </row>
    <row r="25" spans="1:13" ht="15" customHeight="1">
      <c r="A25" s="398" t="s">
        <v>41</v>
      </c>
      <c r="B25" s="900">
        <v>13</v>
      </c>
      <c r="C25" s="900">
        <v>21</v>
      </c>
      <c r="D25" s="901">
        <v>16</v>
      </c>
      <c r="E25" s="399" t="s">
        <v>42</v>
      </c>
    </row>
    <row r="26" spans="1:13" ht="30" customHeight="1">
      <c r="A26" s="1543" t="s">
        <v>1161</v>
      </c>
      <c r="B26" s="1543"/>
      <c r="C26" s="1543"/>
      <c r="D26" s="1543"/>
      <c r="E26" s="1543"/>
    </row>
    <row r="27" spans="1:13" ht="15" customHeight="1">
      <c r="A27" s="233" t="s">
        <v>43</v>
      </c>
      <c r="B27" s="182"/>
      <c r="C27" s="182"/>
      <c r="D27" s="173"/>
      <c r="E27" s="228" t="s">
        <v>44</v>
      </c>
    </row>
    <row r="28" spans="1:13" ht="15" customHeight="1">
      <c r="A28" s="398" t="s">
        <v>27</v>
      </c>
      <c r="B28" s="900">
        <v>6053</v>
      </c>
      <c r="C28" s="900">
        <v>6569</v>
      </c>
      <c r="D28" s="901">
        <v>6592</v>
      </c>
      <c r="E28" s="399" t="s">
        <v>28</v>
      </c>
    </row>
    <row r="29" spans="1:13" ht="15" customHeight="1">
      <c r="A29" s="398" t="s">
        <v>29</v>
      </c>
      <c r="B29" s="900">
        <v>2676</v>
      </c>
      <c r="C29" s="900">
        <v>3060</v>
      </c>
      <c r="D29" s="901">
        <v>3091</v>
      </c>
      <c r="E29" s="399" t="s">
        <v>30</v>
      </c>
    </row>
    <row r="30" spans="1:13" ht="15" customHeight="1">
      <c r="A30" s="398" t="s">
        <v>1981</v>
      </c>
      <c r="B30" s="900">
        <v>3395</v>
      </c>
      <c r="C30" s="900">
        <v>3512</v>
      </c>
      <c r="D30" s="901">
        <v>3539</v>
      </c>
      <c r="E30" s="399" t="s">
        <v>1982</v>
      </c>
    </row>
    <row r="31" spans="1:13" ht="30" customHeight="1">
      <c r="A31" s="1543" t="s">
        <v>1162</v>
      </c>
      <c r="B31" s="1543"/>
      <c r="C31" s="1543"/>
      <c r="D31" s="1543"/>
      <c r="E31" s="1543"/>
    </row>
    <row r="32" spans="1:13" ht="15" customHeight="1">
      <c r="A32" s="647" t="s">
        <v>1983</v>
      </c>
      <c r="B32" s="900">
        <v>15050</v>
      </c>
      <c r="C32" s="900">
        <v>10852</v>
      </c>
      <c r="D32" s="901">
        <v>11707</v>
      </c>
      <c r="E32" s="409" t="s">
        <v>1984</v>
      </c>
    </row>
    <row r="33" spans="1:5" ht="15" customHeight="1">
      <c r="A33" s="647" t="s">
        <v>43</v>
      </c>
      <c r="B33" s="900"/>
      <c r="C33" s="900"/>
      <c r="D33" s="901"/>
      <c r="E33" s="409" t="s">
        <v>44</v>
      </c>
    </row>
    <row r="34" spans="1:5" ht="15" customHeight="1">
      <c r="A34" s="398" t="s">
        <v>45</v>
      </c>
      <c r="B34" s="900">
        <v>107259</v>
      </c>
      <c r="C34" s="900">
        <v>84719</v>
      </c>
      <c r="D34" s="901">
        <v>83615</v>
      </c>
      <c r="E34" s="399" t="s">
        <v>28</v>
      </c>
    </row>
    <row r="35" spans="1:5" ht="15" customHeight="1">
      <c r="A35" s="398" t="s">
        <v>29</v>
      </c>
      <c r="B35" s="900">
        <v>66350</v>
      </c>
      <c r="C35" s="900">
        <v>46409</v>
      </c>
      <c r="D35" s="901">
        <v>44400</v>
      </c>
      <c r="E35" s="399" t="s">
        <v>30</v>
      </c>
    </row>
    <row r="36" spans="1:5" ht="15" customHeight="1">
      <c r="A36" s="398" t="s">
        <v>46</v>
      </c>
      <c r="B36" s="900">
        <v>142</v>
      </c>
      <c r="C36" s="900">
        <v>510</v>
      </c>
      <c r="D36" s="901">
        <v>522</v>
      </c>
      <c r="E36" s="399" t="s">
        <v>47</v>
      </c>
    </row>
    <row r="37" spans="1:5" ht="15" customHeight="1">
      <c r="A37" s="398" t="s">
        <v>31</v>
      </c>
      <c r="B37" s="900">
        <v>10223</v>
      </c>
      <c r="C37" s="900">
        <v>8616</v>
      </c>
      <c r="D37" s="901">
        <v>8128</v>
      </c>
      <c r="E37" s="399" t="s">
        <v>32</v>
      </c>
    </row>
    <row r="38" spans="1:5" ht="15" customHeight="1">
      <c r="A38" s="398" t="s">
        <v>48</v>
      </c>
      <c r="B38" s="900">
        <v>26650</v>
      </c>
      <c r="C38" s="900">
        <v>20895</v>
      </c>
      <c r="D38" s="901">
        <v>19753</v>
      </c>
      <c r="E38" s="399" t="s">
        <v>34</v>
      </c>
    </row>
    <row r="39" spans="1:5" ht="15" customHeight="1">
      <c r="A39" s="398" t="s">
        <v>49</v>
      </c>
      <c r="B39" s="900">
        <v>521</v>
      </c>
      <c r="C39" s="900">
        <v>135</v>
      </c>
      <c r="D39" s="890" t="s">
        <v>55</v>
      </c>
      <c r="E39" s="399" t="s">
        <v>36</v>
      </c>
    </row>
    <row r="40" spans="1:5" ht="15" customHeight="1">
      <c r="A40" s="398" t="s">
        <v>37</v>
      </c>
      <c r="B40" s="900">
        <v>9186</v>
      </c>
      <c r="C40" s="900">
        <v>501</v>
      </c>
      <c r="D40" s="901">
        <v>224</v>
      </c>
      <c r="E40" s="399" t="s">
        <v>38</v>
      </c>
    </row>
    <row r="41" spans="1:5" ht="15" customHeight="1">
      <c r="A41" s="398" t="s">
        <v>39</v>
      </c>
      <c r="B41" s="900">
        <v>20893</v>
      </c>
      <c r="C41" s="900">
        <v>20913</v>
      </c>
      <c r="D41" s="901">
        <v>20415</v>
      </c>
      <c r="E41" s="399" t="s">
        <v>40</v>
      </c>
    </row>
    <row r="42" spans="1:5" ht="15" customHeight="1">
      <c r="A42" s="398" t="s">
        <v>41</v>
      </c>
      <c r="B42" s="900">
        <v>378</v>
      </c>
      <c r="C42" s="900">
        <v>57</v>
      </c>
      <c r="D42" s="901">
        <v>40</v>
      </c>
      <c r="E42" s="399" t="s">
        <v>42</v>
      </c>
    </row>
    <row r="43" spans="1:5" ht="15" customHeight="1">
      <c r="A43" s="398" t="s">
        <v>1985</v>
      </c>
      <c r="B43" s="900">
        <v>552</v>
      </c>
      <c r="C43" s="900">
        <v>345</v>
      </c>
      <c r="D43" s="901">
        <v>340</v>
      </c>
      <c r="E43" s="399" t="s">
        <v>1986</v>
      </c>
    </row>
    <row r="44" spans="1:5" ht="15" customHeight="1">
      <c r="A44" s="398" t="s">
        <v>50</v>
      </c>
      <c r="B44" s="900">
        <v>12476</v>
      </c>
      <c r="C44" s="900">
        <v>11913</v>
      </c>
      <c r="D44" s="901">
        <v>9984</v>
      </c>
      <c r="E44" s="399" t="s">
        <v>51</v>
      </c>
    </row>
    <row r="45" spans="1:5" ht="15" customHeight="1">
      <c r="A45" s="398" t="s">
        <v>172</v>
      </c>
      <c r="B45" s="900">
        <v>61443</v>
      </c>
      <c r="C45" s="900">
        <v>44572</v>
      </c>
      <c r="D45" s="901">
        <v>39397</v>
      </c>
      <c r="E45" s="399" t="s">
        <v>173</v>
      </c>
    </row>
    <row r="46" spans="1:5" ht="15" customHeight="1">
      <c r="A46" s="398" t="s">
        <v>52</v>
      </c>
      <c r="B46" s="900">
        <v>10480</v>
      </c>
      <c r="C46" s="900">
        <v>12478</v>
      </c>
      <c r="D46" s="901">
        <v>10953</v>
      </c>
      <c r="E46" s="399" t="s">
        <v>53</v>
      </c>
    </row>
    <row r="47" spans="1:5" ht="15" customHeight="1">
      <c r="A47" s="403" t="s">
        <v>27</v>
      </c>
      <c r="B47" s="890" t="s">
        <v>55</v>
      </c>
      <c r="C47" s="890" t="s">
        <v>55</v>
      </c>
      <c r="D47" s="890" t="s">
        <v>55</v>
      </c>
      <c r="E47" s="899" t="s">
        <v>28</v>
      </c>
    </row>
    <row r="48" spans="1:5" ht="15" customHeight="1">
      <c r="A48" s="403" t="s">
        <v>29</v>
      </c>
      <c r="B48" s="900">
        <v>833</v>
      </c>
      <c r="C48" s="900">
        <v>1326</v>
      </c>
      <c r="D48" s="901">
        <v>1327</v>
      </c>
      <c r="E48" s="899" t="s">
        <v>30</v>
      </c>
    </row>
    <row r="49" spans="1:5" ht="15" customHeight="1">
      <c r="A49" s="403" t="s">
        <v>31</v>
      </c>
      <c r="B49" s="900">
        <v>280</v>
      </c>
      <c r="C49" s="900">
        <v>213</v>
      </c>
      <c r="D49" s="901">
        <v>55</v>
      </c>
      <c r="E49" s="899" t="s">
        <v>32</v>
      </c>
    </row>
    <row r="50" spans="1:5" ht="15" customHeight="1">
      <c r="A50" s="403" t="s">
        <v>48</v>
      </c>
      <c r="B50" s="900">
        <v>6120</v>
      </c>
      <c r="C50" s="900">
        <v>7920</v>
      </c>
      <c r="D50" s="901">
        <v>8787</v>
      </c>
      <c r="E50" s="899" t="s">
        <v>34</v>
      </c>
    </row>
    <row r="51" spans="1:5" ht="15" customHeight="1">
      <c r="A51" s="403" t="s">
        <v>35</v>
      </c>
      <c r="B51" s="900">
        <v>2222</v>
      </c>
      <c r="C51" s="900">
        <v>1803</v>
      </c>
      <c r="D51" s="901">
        <v>162</v>
      </c>
      <c r="E51" s="899" t="s">
        <v>36</v>
      </c>
    </row>
    <row r="52" spans="1:5" ht="15" customHeight="1">
      <c r="A52" s="403" t="s">
        <v>37</v>
      </c>
      <c r="B52" s="900">
        <v>456</v>
      </c>
      <c r="C52" s="900">
        <v>64</v>
      </c>
      <c r="D52" s="901">
        <v>41</v>
      </c>
      <c r="E52" s="899" t="s">
        <v>38</v>
      </c>
    </row>
    <row r="53" spans="1:5" ht="15" customHeight="1">
      <c r="A53" s="403" t="s">
        <v>39</v>
      </c>
      <c r="B53" s="900">
        <v>35</v>
      </c>
      <c r="C53" s="900">
        <v>11</v>
      </c>
      <c r="D53" s="890" t="s">
        <v>55</v>
      </c>
      <c r="E53" s="899" t="s">
        <v>40</v>
      </c>
    </row>
    <row r="54" spans="1:5" ht="15" customHeight="1">
      <c r="A54" s="403" t="s">
        <v>41</v>
      </c>
      <c r="B54" s="900">
        <v>534</v>
      </c>
      <c r="C54" s="900">
        <v>1141</v>
      </c>
      <c r="D54" s="901">
        <v>581</v>
      </c>
      <c r="E54" s="899" t="s">
        <v>42</v>
      </c>
    </row>
    <row r="55" spans="1:5" s="626" customFormat="1" ht="30" customHeight="1">
      <c r="A55" s="1543" t="s">
        <v>1164</v>
      </c>
      <c r="B55" s="1543"/>
      <c r="C55" s="1543"/>
      <c r="D55" s="1543"/>
      <c r="E55" s="1543"/>
    </row>
    <row r="56" spans="1:5" ht="15" customHeight="1">
      <c r="A56" s="233" t="s">
        <v>43</v>
      </c>
      <c r="B56" s="182"/>
      <c r="C56" s="182"/>
      <c r="D56" s="182"/>
      <c r="E56" s="228" t="s">
        <v>44</v>
      </c>
    </row>
    <row r="57" spans="1:5" ht="15" customHeight="1">
      <c r="A57" s="231" t="s">
        <v>45</v>
      </c>
      <c r="B57" s="900">
        <v>19706</v>
      </c>
      <c r="C57" s="900">
        <v>14124</v>
      </c>
      <c r="D57" s="900" t="s">
        <v>54</v>
      </c>
      <c r="E57" s="232" t="s">
        <v>28</v>
      </c>
    </row>
    <row r="58" spans="1:5" ht="15" customHeight="1">
      <c r="A58" s="231" t="s">
        <v>29</v>
      </c>
      <c r="B58" s="900">
        <v>21200</v>
      </c>
      <c r="C58" s="900">
        <v>14939</v>
      </c>
      <c r="D58" s="900" t="s">
        <v>54</v>
      </c>
      <c r="E58" s="232" t="s">
        <v>30</v>
      </c>
    </row>
    <row r="59" spans="1:5" ht="15" customHeight="1">
      <c r="A59" s="231" t="s">
        <v>46</v>
      </c>
      <c r="B59" s="900">
        <v>16</v>
      </c>
      <c r="C59" s="900">
        <v>68</v>
      </c>
      <c r="D59" s="900" t="s">
        <v>54</v>
      </c>
      <c r="E59" s="232" t="s">
        <v>47</v>
      </c>
    </row>
    <row r="60" spans="1:5" ht="15" customHeight="1">
      <c r="A60" s="231" t="s">
        <v>31</v>
      </c>
      <c r="B60" s="900">
        <v>3252</v>
      </c>
      <c r="C60" s="900">
        <v>2978</v>
      </c>
      <c r="D60" s="900" t="s">
        <v>54</v>
      </c>
      <c r="E60" s="232" t="s">
        <v>32</v>
      </c>
    </row>
    <row r="61" spans="1:5" ht="15" customHeight="1">
      <c r="A61" s="231" t="s">
        <v>48</v>
      </c>
      <c r="B61" s="900">
        <v>8453</v>
      </c>
      <c r="C61" s="900">
        <v>6777</v>
      </c>
      <c r="D61" s="900" t="s">
        <v>54</v>
      </c>
      <c r="E61" s="232" t="s">
        <v>34</v>
      </c>
    </row>
    <row r="62" spans="1:5" ht="15" customHeight="1">
      <c r="A62" s="231" t="s">
        <v>49</v>
      </c>
      <c r="B62" s="900">
        <v>132</v>
      </c>
      <c r="C62" s="900">
        <v>35</v>
      </c>
      <c r="D62" s="900" t="s">
        <v>54</v>
      </c>
      <c r="E62" s="232" t="s">
        <v>36</v>
      </c>
    </row>
    <row r="63" spans="1:5" ht="15" customHeight="1">
      <c r="A63" s="231" t="s">
        <v>37</v>
      </c>
      <c r="B63" s="900">
        <v>3056</v>
      </c>
      <c r="C63" s="900">
        <v>235</v>
      </c>
      <c r="D63" s="900" t="s">
        <v>54</v>
      </c>
      <c r="E63" s="232" t="s">
        <v>38</v>
      </c>
    </row>
    <row r="64" spans="1:5" ht="15" customHeight="1">
      <c r="A64" s="231" t="s">
        <v>39</v>
      </c>
      <c r="B64" s="890" t="s">
        <v>55</v>
      </c>
      <c r="C64" s="900">
        <v>4661</v>
      </c>
      <c r="D64" s="900" t="s">
        <v>54</v>
      </c>
      <c r="E64" s="232" t="s">
        <v>40</v>
      </c>
    </row>
    <row r="65" spans="1:5" ht="15" customHeight="1">
      <c r="A65" s="231" t="s">
        <v>41</v>
      </c>
      <c r="B65" s="900" t="s">
        <v>9</v>
      </c>
      <c r="C65" s="900">
        <v>13</v>
      </c>
      <c r="D65" s="900" t="s">
        <v>54</v>
      </c>
      <c r="E65" s="232" t="s">
        <v>42</v>
      </c>
    </row>
    <row r="66" spans="1:5" ht="15" customHeight="1">
      <c r="A66" s="231" t="s">
        <v>1985</v>
      </c>
      <c r="B66" s="900">
        <v>62</v>
      </c>
      <c r="C66" s="900">
        <v>68</v>
      </c>
      <c r="D66" s="900" t="s">
        <v>54</v>
      </c>
      <c r="E66" s="232" t="s">
        <v>1986</v>
      </c>
    </row>
    <row r="67" spans="1:5" ht="15" customHeight="1">
      <c r="A67" s="231" t="s">
        <v>50</v>
      </c>
      <c r="B67" s="900">
        <v>4253</v>
      </c>
      <c r="C67" s="900">
        <v>3654</v>
      </c>
      <c r="D67" s="900" t="s">
        <v>54</v>
      </c>
      <c r="E67" s="232" t="s">
        <v>51</v>
      </c>
    </row>
    <row r="68" spans="1:5" ht="15" customHeight="1">
      <c r="A68" s="231" t="s">
        <v>172</v>
      </c>
      <c r="B68" s="900">
        <v>12473</v>
      </c>
      <c r="C68" s="900">
        <v>12480</v>
      </c>
      <c r="D68" s="900"/>
      <c r="E68" s="232" t="s">
        <v>173</v>
      </c>
    </row>
    <row r="69" spans="1:5" ht="15" customHeight="1">
      <c r="A69" s="231" t="s">
        <v>52</v>
      </c>
      <c r="B69" s="900">
        <v>2745</v>
      </c>
      <c r="C69" s="900">
        <v>3390</v>
      </c>
      <c r="D69" s="900" t="s">
        <v>54</v>
      </c>
      <c r="E69" s="232" t="s">
        <v>53</v>
      </c>
    </row>
    <row r="70" spans="1:5" ht="15" customHeight="1">
      <c r="A70" s="234" t="s">
        <v>27</v>
      </c>
      <c r="B70" s="890" t="s">
        <v>55</v>
      </c>
      <c r="C70" s="890" t="s">
        <v>55</v>
      </c>
      <c r="D70" s="890"/>
      <c r="E70" s="235" t="s">
        <v>28</v>
      </c>
    </row>
    <row r="71" spans="1:5" ht="15" customHeight="1">
      <c r="A71" s="234" t="s">
        <v>29</v>
      </c>
      <c r="B71" s="900">
        <v>145</v>
      </c>
      <c r="C71" s="900">
        <v>360</v>
      </c>
      <c r="D71" s="900" t="s">
        <v>54</v>
      </c>
      <c r="E71" s="235" t="s">
        <v>30</v>
      </c>
    </row>
    <row r="72" spans="1:5" ht="15" customHeight="1">
      <c r="A72" s="234" t="s">
        <v>31</v>
      </c>
      <c r="B72" s="900">
        <v>55</v>
      </c>
      <c r="C72" s="900">
        <v>102</v>
      </c>
      <c r="D72" s="900" t="s">
        <v>54</v>
      </c>
      <c r="E72" s="235" t="s">
        <v>32</v>
      </c>
    </row>
    <row r="73" spans="1:5" ht="15" customHeight="1">
      <c r="A73" s="234" t="s">
        <v>48</v>
      </c>
      <c r="B73" s="900">
        <v>2395</v>
      </c>
      <c r="C73" s="900">
        <v>1460</v>
      </c>
      <c r="D73" s="900" t="s">
        <v>54</v>
      </c>
      <c r="E73" s="235" t="s">
        <v>34</v>
      </c>
    </row>
    <row r="74" spans="1:5" ht="15" customHeight="1">
      <c r="A74" s="234" t="s">
        <v>35</v>
      </c>
      <c r="B74" s="900" t="s">
        <v>9</v>
      </c>
      <c r="C74" s="900">
        <v>1126</v>
      </c>
      <c r="D74" s="900" t="s">
        <v>54</v>
      </c>
      <c r="E74" s="235" t="s">
        <v>36</v>
      </c>
    </row>
    <row r="75" spans="1:5" ht="15" customHeight="1">
      <c r="A75" s="234" t="s">
        <v>37</v>
      </c>
      <c r="B75" s="900">
        <v>150</v>
      </c>
      <c r="C75" s="900">
        <v>18</v>
      </c>
      <c r="D75" s="900" t="s">
        <v>54</v>
      </c>
      <c r="E75" s="235" t="s">
        <v>38</v>
      </c>
    </row>
    <row r="76" spans="1:5" ht="15" customHeight="1">
      <c r="A76" s="234" t="s">
        <v>39</v>
      </c>
      <c r="B76" s="890" t="s">
        <v>55</v>
      </c>
      <c r="C76" s="900">
        <v>7</v>
      </c>
      <c r="D76" s="900" t="s">
        <v>54</v>
      </c>
      <c r="E76" s="235" t="s">
        <v>40</v>
      </c>
    </row>
    <row r="77" spans="1:5" ht="15" customHeight="1">
      <c r="A77" s="234" t="s">
        <v>41</v>
      </c>
      <c r="B77" s="890" t="s">
        <v>55</v>
      </c>
      <c r="C77" s="900">
        <v>317</v>
      </c>
      <c r="D77" s="900" t="s">
        <v>54</v>
      </c>
      <c r="E77" s="235" t="s">
        <v>42</v>
      </c>
    </row>
    <row r="78" spans="1:5" ht="15" customHeight="1">
      <c r="A78" s="89"/>
      <c r="B78" s="9"/>
      <c r="C78" s="9"/>
      <c r="D78" s="9"/>
      <c r="E78" s="91"/>
    </row>
    <row r="79" spans="1:5" ht="15" customHeight="1">
      <c r="A79" s="948" t="s">
        <v>1165</v>
      </c>
      <c r="B79" s="236"/>
      <c r="C79" s="236"/>
      <c r="D79" s="236"/>
      <c r="E79" s="236"/>
    </row>
    <row r="80" spans="1:5" ht="15" customHeight="1">
      <c r="A80" s="236" t="s">
        <v>1764</v>
      </c>
      <c r="B80" s="236"/>
      <c r="C80" s="236"/>
      <c r="D80" s="236"/>
      <c r="E80" s="236"/>
    </row>
    <row r="81" spans="1:5" ht="15" customHeight="1">
      <c r="A81" s="949" t="s">
        <v>1166</v>
      </c>
      <c r="B81" s="237"/>
      <c r="C81" s="237"/>
      <c r="D81" s="237"/>
      <c r="E81" s="237"/>
    </row>
    <row r="82" spans="1:5" ht="15" customHeight="1">
      <c r="A82" s="516" t="s">
        <v>1765</v>
      </c>
    </row>
  </sheetData>
  <mergeCells count="4">
    <mergeCell ref="A4:E4"/>
    <mergeCell ref="A26:E26"/>
    <mergeCell ref="A31:E31"/>
    <mergeCell ref="A55:E55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reści'!B3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I114"/>
  <sheetViews>
    <sheetView showGridLines="0" zoomScaleNormal="100" workbookViewId="0"/>
  </sheetViews>
  <sheetFormatPr defaultRowHeight="15"/>
  <cols>
    <col min="1" max="1" width="40.7109375" style="1353" customWidth="1"/>
    <col min="2" max="2" width="4.7109375" style="424" customWidth="1"/>
    <col min="3" max="9" width="15.7109375" style="424" customWidth="1"/>
  </cols>
  <sheetData>
    <row r="1" spans="1:9">
      <c r="A1" s="1339" t="s">
        <v>1717</v>
      </c>
      <c r="B1" s="711"/>
      <c r="C1" s="711"/>
      <c r="D1" s="711"/>
      <c r="E1" s="711"/>
      <c r="F1" s="711"/>
      <c r="G1" s="711"/>
      <c r="H1" s="742"/>
      <c r="I1" s="1465" t="s">
        <v>2183</v>
      </c>
    </row>
    <row r="2" spans="1:9">
      <c r="A2" s="1368" t="s">
        <v>1381</v>
      </c>
      <c r="B2" s="743"/>
      <c r="C2" s="743"/>
      <c r="D2" s="743"/>
      <c r="E2" s="743"/>
      <c r="F2" s="743"/>
      <c r="G2" s="743"/>
      <c r="H2" s="743"/>
      <c r="I2" s="1466" t="s">
        <v>2184</v>
      </c>
    </row>
    <row r="3" spans="1:9" ht="30" customHeight="1">
      <c r="A3" s="1768" t="s">
        <v>647</v>
      </c>
      <c r="B3" s="1768"/>
      <c r="C3" s="1769" t="s">
        <v>648</v>
      </c>
      <c r="D3" s="1769" t="s">
        <v>649</v>
      </c>
      <c r="E3" s="1635" t="s">
        <v>650</v>
      </c>
      <c r="F3" s="1635"/>
      <c r="G3" s="1635"/>
      <c r="H3" s="1755" t="s">
        <v>2175</v>
      </c>
      <c r="I3" s="1772"/>
    </row>
    <row r="4" spans="1:9" ht="60" customHeight="1">
      <c r="A4" s="1773" t="s">
        <v>1928</v>
      </c>
      <c r="B4" s="1774"/>
      <c r="C4" s="1770"/>
      <c r="D4" s="1771"/>
      <c r="E4" s="1635" t="s">
        <v>568</v>
      </c>
      <c r="F4" s="1635" t="s">
        <v>1379</v>
      </c>
      <c r="G4" s="1635"/>
      <c r="H4" s="1767" t="s">
        <v>568</v>
      </c>
      <c r="I4" s="1767" t="s">
        <v>652</v>
      </c>
    </row>
    <row r="5" spans="1:9" ht="60" customHeight="1">
      <c r="A5" s="1775"/>
      <c r="B5" s="1776"/>
      <c r="C5" s="1770"/>
      <c r="D5" s="1771"/>
      <c r="E5" s="1639"/>
      <c r="F5" s="608" t="s">
        <v>570</v>
      </c>
      <c r="G5" s="608" t="s">
        <v>2176</v>
      </c>
      <c r="H5" s="1771"/>
      <c r="I5" s="1767"/>
    </row>
    <row r="6" spans="1:9">
      <c r="A6" s="1380" t="s">
        <v>1203</v>
      </c>
      <c r="B6" s="763" t="s">
        <v>134</v>
      </c>
      <c r="C6" s="764">
        <v>91</v>
      </c>
      <c r="D6" s="765">
        <v>762</v>
      </c>
      <c r="E6" s="764">
        <v>19753</v>
      </c>
      <c r="F6" s="764">
        <v>12255</v>
      </c>
      <c r="G6" s="764">
        <v>6336</v>
      </c>
      <c r="H6" s="764">
        <v>6812</v>
      </c>
      <c r="I6" s="766">
        <v>4280</v>
      </c>
    </row>
    <row r="7" spans="1:9">
      <c r="A7" s="1381" t="s">
        <v>1204</v>
      </c>
      <c r="B7" s="744" t="s">
        <v>135</v>
      </c>
      <c r="C7" s="748" t="s">
        <v>55</v>
      </c>
      <c r="D7" s="748" t="s">
        <v>55</v>
      </c>
      <c r="E7" s="748" t="s">
        <v>55</v>
      </c>
      <c r="F7" s="748" t="s">
        <v>55</v>
      </c>
      <c r="G7" s="748" t="s">
        <v>55</v>
      </c>
      <c r="H7" s="745">
        <v>35</v>
      </c>
      <c r="I7" s="747">
        <v>20</v>
      </c>
    </row>
    <row r="8" spans="1:9">
      <c r="A8" s="1381"/>
      <c r="B8" s="744" t="s">
        <v>1362</v>
      </c>
      <c r="C8" s="745">
        <v>7</v>
      </c>
      <c r="D8" s="746">
        <v>10</v>
      </c>
      <c r="E8" s="745">
        <v>224</v>
      </c>
      <c r="F8" s="745">
        <v>144</v>
      </c>
      <c r="G8" s="748" t="s">
        <v>55</v>
      </c>
      <c r="H8" s="745">
        <v>235</v>
      </c>
      <c r="I8" s="747">
        <v>164</v>
      </c>
    </row>
    <row r="9" spans="1:9">
      <c r="A9" s="1382"/>
      <c r="B9" s="749"/>
      <c r="C9" s="750"/>
      <c r="D9" s="750"/>
      <c r="E9" s="750"/>
      <c r="F9" s="750"/>
      <c r="G9" s="750"/>
      <c r="H9" s="750"/>
      <c r="I9" s="751"/>
    </row>
    <row r="10" spans="1:9">
      <c r="A10" s="1372" t="s">
        <v>1336</v>
      </c>
      <c r="B10" s="744" t="s">
        <v>134</v>
      </c>
      <c r="C10" s="752">
        <f t="shared" ref="C10:I10" si="0">SUM(C16,C20,C24,C28,C32,C36,C42)</f>
        <v>29</v>
      </c>
      <c r="D10" s="752">
        <f t="shared" si="0"/>
        <v>257</v>
      </c>
      <c r="E10" s="752">
        <f t="shared" si="0"/>
        <v>7051</v>
      </c>
      <c r="F10" s="752">
        <f t="shared" si="0"/>
        <v>4515</v>
      </c>
      <c r="G10" s="752">
        <f t="shared" si="0"/>
        <v>2270</v>
      </c>
      <c r="H10" s="752">
        <f t="shared" si="0"/>
        <v>2406</v>
      </c>
      <c r="I10" s="753">
        <f t="shared" si="0"/>
        <v>1561</v>
      </c>
    </row>
    <row r="11" spans="1:9">
      <c r="A11" s="1373" t="s">
        <v>1337</v>
      </c>
      <c r="B11" s="744" t="s">
        <v>135</v>
      </c>
      <c r="C11" s="748" t="s">
        <v>55</v>
      </c>
      <c r="D11" s="748" t="s">
        <v>55</v>
      </c>
      <c r="E11" s="748" t="s">
        <v>55</v>
      </c>
      <c r="F11" s="748" t="s">
        <v>55</v>
      </c>
      <c r="G11" s="748" t="s">
        <v>55</v>
      </c>
      <c r="H11" s="752">
        <f>SUM(H17,H21,H25,H29,H33,H37,H43)</f>
        <v>27</v>
      </c>
      <c r="I11" s="753">
        <f>SUM(I17,I21,I25,I29,I33,I37,I43)</f>
        <v>15</v>
      </c>
    </row>
    <row r="12" spans="1:9">
      <c r="A12" s="1384"/>
      <c r="B12" s="744" t="s">
        <v>1362</v>
      </c>
      <c r="C12" s="752">
        <f>SUM(C18,C22,C26,C30,C34,C38,C44)</f>
        <v>1</v>
      </c>
      <c r="D12" s="752">
        <f>SUM(D18,D22,D26,D30,D34,D38,D44)</f>
        <v>1</v>
      </c>
      <c r="E12" s="752">
        <f>SUM(E18,E22,E26,E30,E34,E38,E44)</f>
        <v>21</v>
      </c>
      <c r="F12" s="752">
        <f>SUM(F18,F22,F26,F30,F34,F38,F44)</f>
        <v>12</v>
      </c>
      <c r="G12" s="748" t="s">
        <v>55</v>
      </c>
      <c r="H12" s="752">
        <f>SUM(H18,H22,H26,H30,H34,H38,H44)</f>
        <v>53</v>
      </c>
      <c r="I12" s="753">
        <f>SUM(I18,I22,I26,I30,I34,I38,I44)</f>
        <v>46</v>
      </c>
    </row>
    <row r="13" spans="1:9">
      <c r="A13" s="1384"/>
      <c r="B13" s="744"/>
      <c r="C13" s="750"/>
      <c r="D13" s="750"/>
      <c r="E13" s="750"/>
      <c r="F13" s="750"/>
      <c r="G13" s="750"/>
      <c r="H13" s="750"/>
      <c r="I13" s="751"/>
    </row>
    <row r="14" spans="1:9">
      <c r="A14" s="1385" t="s">
        <v>1338</v>
      </c>
      <c r="B14" s="744"/>
      <c r="C14" s="750"/>
      <c r="D14" s="750"/>
      <c r="E14" s="750"/>
      <c r="F14" s="750"/>
      <c r="G14" s="750"/>
      <c r="H14" s="750"/>
      <c r="I14" s="751"/>
    </row>
    <row r="15" spans="1:9">
      <c r="A15" s="1386" t="s">
        <v>1339</v>
      </c>
      <c r="B15" s="749"/>
      <c r="C15" s="754"/>
      <c r="D15" s="754"/>
      <c r="E15" s="754"/>
      <c r="F15" s="754"/>
      <c r="G15" s="754"/>
      <c r="H15" s="754"/>
      <c r="I15" s="755"/>
    </row>
    <row r="16" spans="1:9">
      <c r="A16" s="1387" t="s">
        <v>1340</v>
      </c>
      <c r="B16" s="749" t="s">
        <v>134</v>
      </c>
      <c r="C16" s="314">
        <v>3</v>
      </c>
      <c r="D16" s="314">
        <v>22</v>
      </c>
      <c r="E16" s="314">
        <v>565</v>
      </c>
      <c r="F16" s="314">
        <v>367</v>
      </c>
      <c r="G16" s="314">
        <v>173</v>
      </c>
      <c r="H16" s="314">
        <v>211</v>
      </c>
      <c r="I16" s="701">
        <v>129</v>
      </c>
    </row>
    <row r="17" spans="1:9">
      <c r="A17" s="1387"/>
      <c r="B17" s="749" t="s">
        <v>135</v>
      </c>
      <c r="C17" s="748" t="s">
        <v>55</v>
      </c>
      <c r="D17" s="748" t="s">
        <v>55</v>
      </c>
      <c r="E17" s="748" t="s">
        <v>55</v>
      </c>
      <c r="F17" s="748" t="s">
        <v>55</v>
      </c>
      <c r="G17" s="748" t="s">
        <v>55</v>
      </c>
      <c r="H17" s="748" t="s">
        <v>55</v>
      </c>
      <c r="I17" s="756" t="s">
        <v>55</v>
      </c>
    </row>
    <row r="18" spans="1:9">
      <c r="A18" s="1387"/>
      <c r="B18" s="757" t="s">
        <v>1362</v>
      </c>
      <c r="C18" s="748" t="s">
        <v>55</v>
      </c>
      <c r="D18" s="748" t="s">
        <v>55</v>
      </c>
      <c r="E18" s="748" t="s">
        <v>55</v>
      </c>
      <c r="F18" s="748" t="s">
        <v>55</v>
      </c>
      <c r="G18" s="748" t="s">
        <v>55</v>
      </c>
      <c r="H18" s="748" t="s">
        <v>55</v>
      </c>
      <c r="I18" s="756" t="s">
        <v>55</v>
      </c>
    </row>
    <row r="19" spans="1:9">
      <c r="A19" s="1387"/>
      <c r="B19" s="757"/>
      <c r="C19" s="758"/>
      <c r="D19" s="758"/>
      <c r="E19" s="758"/>
      <c r="F19" s="758"/>
      <c r="G19" s="758"/>
      <c r="H19" s="758"/>
      <c r="I19" s="759"/>
    </row>
    <row r="20" spans="1:9">
      <c r="A20" s="1387" t="s">
        <v>1341</v>
      </c>
      <c r="B20" s="749" t="s">
        <v>134</v>
      </c>
      <c r="C20" s="314">
        <v>6</v>
      </c>
      <c r="D20" s="314">
        <v>46</v>
      </c>
      <c r="E20" s="314">
        <v>1195</v>
      </c>
      <c r="F20" s="314">
        <v>742</v>
      </c>
      <c r="G20" s="314">
        <v>418</v>
      </c>
      <c r="H20" s="314">
        <v>407</v>
      </c>
      <c r="I20" s="701">
        <v>277</v>
      </c>
    </row>
    <row r="21" spans="1:9">
      <c r="A21" s="1387"/>
      <c r="B21" s="749" t="s">
        <v>135</v>
      </c>
      <c r="C21" s="748" t="s">
        <v>55</v>
      </c>
      <c r="D21" s="748" t="s">
        <v>55</v>
      </c>
      <c r="E21" s="748" t="s">
        <v>55</v>
      </c>
      <c r="F21" s="748" t="s">
        <v>55</v>
      </c>
      <c r="G21" s="748" t="s">
        <v>55</v>
      </c>
      <c r="H21" s="748" t="s">
        <v>55</v>
      </c>
      <c r="I21" s="756" t="s">
        <v>55</v>
      </c>
    </row>
    <row r="22" spans="1:9">
      <c r="A22" s="1387"/>
      <c r="B22" s="757" t="s">
        <v>1362</v>
      </c>
      <c r="C22" s="314">
        <v>1</v>
      </c>
      <c r="D22" s="314">
        <v>1</v>
      </c>
      <c r="E22" s="314">
        <v>21</v>
      </c>
      <c r="F22" s="314">
        <v>12</v>
      </c>
      <c r="G22" s="336" t="s">
        <v>742</v>
      </c>
      <c r="H22" s="314">
        <v>41</v>
      </c>
      <c r="I22" s="701">
        <v>37</v>
      </c>
    </row>
    <row r="23" spans="1:9">
      <c r="A23" s="1387"/>
      <c r="B23" s="757"/>
      <c r="C23" s="750"/>
      <c r="D23" s="750"/>
      <c r="E23" s="750"/>
      <c r="F23" s="750"/>
      <c r="G23" s="750"/>
      <c r="H23" s="750"/>
      <c r="I23" s="751"/>
    </row>
    <row r="24" spans="1:9">
      <c r="A24" s="1387" t="s">
        <v>1342</v>
      </c>
      <c r="B24" s="749" t="s">
        <v>134</v>
      </c>
      <c r="C24" s="314">
        <v>2</v>
      </c>
      <c r="D24" s="314">
        <v>16</v>
      </c>
      <c r="E24" s="314">
        <v>424</v>
      </c>
      <c r="F24" s="314">
        <v>262</v>
      </c>
      <c r="G24" s="314">
        <v>141</v>
      </c>
      <c r="H24" s="314">
        <v>147</v>
      </c>
      <c r="I24" s="701">
        <v>97</v>
      </c>
    </row>
    <row r="25" spans="1:9">
      <c r="A25" s="1387"/>
      <c r="B25" s="749" t="s">
        <v>135</v>
      </c>
      <c r="C25" s="748" t="s">
        <v>55</v>
      </c>
      <c r="D25" s="748" t="s">
        <v>55</v>
      </c>
      <c r="E25" s="748" t="s">
        <v>55</v>
      </c>
      <c r="F25" s="748" t="s">
        <v>55</v>
      </c>
      <c r="G25" s="748" t="s">
        <v>55</v>
      </c>
      <c r="H25" s="748" t="s">
        <v>55</v>
      </c>
      <c r="I25" s="756" t="s">
        <v>55</v>
      </c>
    </row>
    <row r="26" spans="1:9">
      <c r="A26" s="1387"/>
      <c r="B26" s="757" t="s">
        <v>1362</v>
      </c>
      <c r="C26" s="748" t="s">
        <v>55</v>
      </c>
      <c r="D26" s="748" t="s">
        <v>55</v>
      </c>
      <c r="E26" s="748" t="s">
        <v>55</v>
      </c>
      <c r="F26" s="748" t="s">
        <v>55</v>
      </c>
      <c r="G26" s="748" t="s">
        <v>55</v>
      </c>
      <c r="H26" s="748" t="s">
        <v>55</v>
      </c>
      <c r="I26" s="756" t="s">
        <v>55</v>
      </c>
    </row>
    <row r="27" spans="1:9">
      <c r="A27" s="1387"/>
      <c r="B27" s="749"/>
      <c r="C27" s="750"/>
      <c r="D27" s="750"/>
      <c r="E27" s="750"/>
      <c r="F27" s="750"/>
      <c r="G27" s="750"/>
      <c r="H27" s="750"/>
      <c r="I27" s="751"/>
    </row>
    <row r="28" spans="1:9">
      <c r="A28" s="1387" t="s">
        <v>1343</v>
      </c>
      <c r="B28" s="749" t="s">
        <v>134</v>
      </c>
      <c r="C28" s="754">
        <v>5</v>
      </c>
      <c r="D28" s="754">
        <v>41</v>
      </c>
      <c r="E28" s="754">
        <v>1210</v>
      </c>
      <c r="F28" s="754">
        <v>775</v>
      </c>
      <c r="G28" s="754">
        <v>403</v>
      </c>
      <c r="H28" s="754">
        <v>396</v>
      </c>
      <c r="I28" s="755">
        <v>260</v>
      </c>
    </row>
    <row r="29" spans="1:9">
      <c r="A29" s="1387"/>
      <c r="B29" s="749" t="s">
        <v>135</v>
      </c>
      <c r="C29" s="336" t="s">
        <v>742</v>
      </c>
      <c r="D29" s="336" t="s">
        <v>742</v>
      </c>
      <c r="E29" s="336" t="s">
        <v>742</v>
      </c>
      <c r="F29" s="336" t="s">
        <v>742</v>
      </c>
      <c r="G29" s="336" t="s">
        <v>742</v>
      </c>
      <c r="H29" s="314">
        <v>21</v>
      </c>
      <c r="I29" s="701">
        <v>11</v>
      </c>
    </row>
    <row r="30" spans="1:9">
      <c r="A30" s="1387"/>
      <c r="B30" s="757" t="s">
        <v>1362</v>
      </c>
      <c r="C30" s="748" t="s">
        <v>55</v>
      </c>
      <c r="D30" s="748" t="s">
        <v>55</v>
      </c>
      <c r="E30" s="748" t="s">
        <v>55</v>
      </c>
      <c r="F30" s="748" t="s">
        <v>55</v>
      </c>
      <c r="G30" s="748" t="s">
        <v>55</v>
      </c>
      <c r="H30" s="748" t="s">
        <v>55</v>
      </c>
      <c r="I30" s="756" t="s">
        <v>55</v>
      </c>
    </row>
    <row r="31" spans="1:9">
      <c r="A31" s="1387"/>
      <c r="B31" s="757"/>
      <c r="C31" s="750"/>
      <c r="D31" s="750"/>
      <c r="E31" s="750"/>
      <c r="F31" s="750"/>
      <c r="G31" s="750"/>
      <c r="H31" s="750"/>
      <c r="I31" s="751"/>
    </row>
    <row r="32" spans="1:9">
      <c r="A32" s="1387" t="s">
        <v>1344</v>
      </c>
      <c r="B32" s="749" t="s">
        <v>134</v>
      </c>
      <c r="C32" s="314">
        <v>2</v>
      </c>
      <c r="D32" s="314">
        <v>16</v>
      </c>
      <c r="E32" s="314">
        <v>430</v>
      </c>
      <c r="F32" s="314">
        <v>286</v>
      </c>
      <c r="G32" s="314">
        <v>118</v>
      </c>
      <c r="H32" s="314">
        <v>154</v>
      </c>
      <c r="I32" s="701">
        <v>113</v>
      </c>
    </row>
    <row r="33" spans="1:9">
      <c r="A33" s="1387"/>
      <c r="B33" s="749" t="s">
        <v>135</v>
      </c>
      <c r="C33" s="748" t="s">
        <v>55</v>
      </c>
      <c r="D33" s="748" t="s">
        <v>55</v>
      </c>
      <c r="E33" s="748" t="s">
        <v>55</v>
      </c>
      <c r="F33" s="748" t="s">
        <v>55</v>
      </c>
      <c r="G33" s="748" t="s">
        <v>55</v>
      </c>
      <c r="H33" s="748" t="s">
        <v>55</v>
      </c>
      <c r="I33" s="756" t="s">
        <v>55</v>
      </c>
    </row>
    <row r="34" spans="1:9">
      <c r="A34" s="1387"/>
      <c r="B34" s="757" t="s">
        <v>1362</v>
      </c>
      <c r="C34" s="748" t="s">
        <v>55</v>
      </c>
      <c r="D34" s="748" t="s">
        <v>55</v>
      </c>
      <c r="E34" s="748" t="s">
        <v>55</v>
      </c>
      <c r="F34" s="748" t="s">
        <v>55</v>
      </c>
      <c r="G34" s="748" t="s">
        <v>55</v>
      </c>
      <c r="H34" s="748" t="s">
        <v>55</v>
      </c>
      <c r="I34" s="756" t="s">
        <v>55</v>
      </c>
    </row>
    <row r="35" spans="1:9">
      <c r="A35" s="1387"/>
      <c r="B35" s="749"/>
      <c r="C35" s="750"/>
      <c r="D35" s="750"/>
      <c r="E35" s="750"/>
      <c r="F35" s="750"/>
      <c r="G35" s="750"/>
      <c r="H35" s="750"/>
      <c r="I35" s="751"/>
    </row>
    <row r="36" spans="1:9">
      <c r="A36" s="1387" t="s">
        <v>1345</v>
      </c>
      <c r="B36" s="749" t="s">
        <v>134</v>
      </c>
      <c r="C36" s="754">
        <v>5</v>
      </c>
      <c r="D36" s="754">
        <v>38</v>
      </c>
      <c r="E36" s="754">
        <v>1107</v>
      </c>
      <c r="F36" s="754">
        <v>732</v>
      </c>
      <c r="G36" s="754">
        <v>334</v>
      </c>
      <c r="H36" s="754">
        <v>413</v>
      </c>
      <c r="I36" s="755">
        <v>257</v>
      </c>
    </row>
    <row r="37" spans="1:9">
      <c r="A37" s="1387"/>
      <c r="B37" s="749" t="s">
        <v>135</v>
      </c>
      <c r="C37" s="336" t="s">
        <v>742</v>
      </c>
      <c r="D37" s="336" t="s">
        <v>742</v>
      </c>
      <c r="E37" s="336" t="s">
        <v>742</v>
      </c>
      <c r="F37" s="336" t="s">
        <v>742</v>
      </c>
      <c r="G37" s="336" t="s">
        <v>742</v>
      </c>
      <c r="H37" s="314">
        <v>6</v>
      </c>
      <c r="I37" s="701">
        <v>4</v>
      </c>
    </row>
    <row r="38" spans="1:9">
      <c r="A38" s="1387"/>
      <c r="B38" s="757" t="s">
        <v>1362</v>
      </c>
      <c r="C38" s="336" t="s">
        <v>742</v>
      </c>
      <c r="D38" s="336" t="s">
        <v>742</v>
      </c>
      <c r="E38" s="336" t="s">
        <v>742</v>
      </c>
      <c r="F38" s="336" t="s">
        <v>742</v>
      </c>
      <c r="G38" s="336" t="s">
        <v>742</v>
      </c>
      <c r="H38" s="314">
        <v>12</v>
      </c>
      <c r="I38" s="701">
        <v>9</v>
      </c>
    </row>
    <row r="39" spans="1:9">
      <c r="A39" s="1387"/>
      <c r="B39" s="744"/>
      <c r="C39" s="750"/>
      <c r="D39" s="750"/>
      <c r="E39" s="750"/>
      <c r="F39" s="750"/>
      <c r="G39" s="750"/>
      <c r="H39" s="750"/>
      <c r="I39" s="751"/>
    </row>
    <row r="40" spans="1:9">
      <c r="A40" s="1388" t="s">
        <v>1346</v>
      </c>
      <c r="B40" s="744"/>
      <c r="C40" s="750"/>
      <c r="D40" s="750"/>
      <c r="E40" s="750"/>
      <c r="F40" s="750"/>
      <c r="G40" s="750"/>
      <c r="H40" s="750"/>
      <c r="I40" s="751"/>
    </row>
    <row r="41" spans="1:9">
      <c r="A41" s="1389" t="s">
        <v>1261</v>
      </c>
      <c r="B41" s="744"/>
      <c r="C41" s="750"/>
      <c r="D41" s="750"/>
      <c r="E41" s="750"/>
      <c r="F41" s="750"/>
      <c r="G41" s="750"/>
      <c r="H41" s="750"/>
      <c r="I41" s="751"/>
    </row>
    <row r="42" spans="1:9">
      <c r="A42" s="1387" t="s">
        <v>1233</v>
      </c>
      <c r="B42" s="749" t="s">
        <v>134</v>
      </c>
      <c r="C42" s="314">
        <v>6</v>
      </c>
      <c r="D42" s="314">
        <v>78</v>
      </c>
      <c r="E42" s="314">
        <v>2120</v>
      </c>
      <c r="F42" s="314">
        <v>1351</v>
      </c>
      <c r="G42" s="314">
        <v>683</v>
      </c>
      <c r="H42" s="314">
        <v>678</v>
      </c>
      <c r="I42" s="701">
        <v>428</v>
      </c>
    </row>
    <row r="43" spans="1:9">
      <c r="A43" s="1387"/>
      <c r="B43" s="749" t="s">
        <v>135</v>
      </c>
      <c r="C43" s="748" t="s">
        <v>55</v>
      </c>
      <c r="D43" s="748" t="s">
        <v>55</v>
      </c>
      <c r="E43" s="748" t="s">
        <v>55</v>
      </c>
      <c r="F43" s="748" t="s">
        <v>55</v>
      </c>
      <c r="G43" s="748" t="s">
        <v>55</v>
      </c>
      <c r="H43" s="748" t="s">
        <v>55</v>
      </c>
      <c r="I43" s="756" t="s">
        <v>55</v>
      </c>
    </row>
    <row r="44" spans="1:9">
      <c r="A44" s="1387"/>
      <c r="B44" s="757" t="s">
        <v>1362</v>
      </c>
      <c r="C44" s="748" t="s">
        <v>55</v>
      </c>
      <c r="D44" s="748" t="s">
        <v>55</v>
      </c>
      <c r="E44" s="748" t="s">
        <v>55</v>
      </c>
      <c r="F44" s="748" t="s">
        <v>55</v>
      </c>
      <c r="G44" s="748" t="s">
        <v>55</v>
      </c>
      <c r="H44" s="748" t="s">
        <v>55</v>
      </c>
      <c r="I44" s="756" t="s">
        <v>55</v>
      </c>
    </row>
    <row r="45" spans="1:9">
      <c r="A45" s="1385"/>
      <c r="B45" s="749"/>
      <c r="C45" s="750"/>
      <c r="D45" s="750"/>
      <c r="E45" s="750"/>
      <c r="F45" s="750"/>
      <c r="G45" s="750"/>
      <c r="H45" s="750"/>
      <c r="I45" s="751"/>
    </row>
    <row r="46" spans="1:9">
      <c r="A46" s="1390" t="s">
        <v>1347</v>
      </c>
      <c r="B46" s="749" t="s">
        <v>134</v>
      </c>
      <c r="C46" s="752">
        <f>SUM(C51,C55,C59,C63,C67,C71)</f>
        <v>20</v>
      </c>
      <c r="D46" s="752">
        <f t="shared" ref="D46:I46" si="1">SUM(D51,D55,D59,D63,D67,D71)</f>
        <v>170</v>
      </c>
      <c r="E46" s="752">
        <f t="shared" si="1"/>
        <v>4192</v>
      </c>
      <c r="F46" s="752">
        <f t="shared" si="1"/>
        <v>2537</v>
      </c>
      <c r="G46" s="752">
        <f t="shared" si="1"/>
        <v>1395</v>
      </c>
      <c r="H46" s="752">
        <f t="shared" si="1"/>
        <v>1461</v>
      </c>
      <c r="I46" s="753">
        <f t="shared" si="1"/>
        <v>885</v>
      </c>
    </row>
    <row r="47" spans="1:9">
      <c r="A47" s="1384" t="s">
        <v>1337</v>
      </c>
      <c r="B47" s="749" t="s">
        <v>135</v>
      </c>
      <c r="C47" s="748" t="s">
        <v>55</v>
      </c>
      <c r="D47" s="748" t="s">
        <v>55</v>
      </c>
      <c r="E47" s="748" t="s">
        <v>55</v>
      </c>
      <c r="F47" s="748" t="s">
        <v>55</v>
      </c>
      <c r="G47" s="748" t="s">
        <v>55</v>
      </c>
      <c r="H47" s="748" t="s">
        <v>55</v>
      </c>
      <c r="I47" s="756" t="s">
        <v>55</v>
      </c>
    </row>
    <row r="48" spans="1:9">
      <c r="A48" s="1384"/>
      <c r="B48" s="757" t="s">
        <v>1362</v>
      </c>
      <c r="C48" s="752">
        <f t="shared" ref="C48:I48" si="2">SUM(C53,C57,C61,C65,C69,C73)</f>
        <v>3</v>
      </c>
      <c r="D48" s="752">
        <f t="shared" si="2"/>
        <v>6</v>
      </c>
      <c r="E48" s="752">
        <f t="shared" si="2"/>
        <v>151</v>
      </c>
      <c r="F48" s="752">
        <f t="shared" si="2"/>
        <v>90</v>
      </c>
      <c r="G48" s="748" t="s">
        <v>55</v>
      </c>
      <c r="H48" s="752">
        <f t="shared" si="2"/>
        <v>145</v>
      </c>
      <c r="I48" s="753">
        <f t="shared" si="2"/>
        <v>92</v>
      </c>
    </row>
    <row r="49" spans="1:9">
      <c r="A49" s="1385" t="s">
        <v>1338</v>
      </c>
      <c r="B49" s="757"/>
      <c r="C49" s="750"/>
      <c r="D49" s="750"/>
      <c r="E49" s="750"/>
      <c r="F49" s="750"/>
      <c r="G49" s="750"/>
      <c r="H49" s="750"/>
      <c r="I49" s="751"/>
    </row>
    <row r="50" spans="1:9">
      <c r="A50" s="1386" t="s">
        <v>1339</v>
      </c>
      <c r="B50" s="749"/>
      <c r="C50" s="750"/>
      <c r="D50" s="750"/>
      <c r="E50" s="750"/>
      <c r="F50" s="750"/>
      <c r="G50" s="750"/>
      <c r="H50" s="750"/>
      <c r="I50" s="751"/>
    </row>
    <row r="51" spans="1:9">
      <c r="A51" s="1387" t="s">
        <v>1348</v>
      </c>
      <c r="B51" s="749" t="s">
        <v>134</v>
      </c>
      <c r="C51" s="314">
        <v>4</v>
      </c>
      <c r="D51" s="314">
        <v>62</v>
      </c>
      <c r="E51" s="314">
        <v>1518</v>
      </c>
      <c r="F51" s="314">
        <v>936</v>
      </c>
      <c r="G51" s="314">
        <v>528</v>
      </c>
      <c r="H51" s="314">
        <v>512</v>
      </c>
      <c r="I51" s="701">
        <v>313</v>
      </c>
    </row>
    <row r="52" spans="1:9">
      <c r="A52" s="1387"/>
      <c r="B52" s="749" t="s">
        <v>135</v>
      </c>
      <c r="C52" s="748" t="s">
        <v>55</v>
      </c>
      <c r="D52" s="748" t="s">
        <v>55</v>
      </c>
      <c r="E52" s="748" t="s">
        <v>55</v>
      </c>
      <c r="F52" s="748" t="s">
        <v>55</v>
      </c>
      <c r="G52" s="748" t="s">
        <v>55</v>
      </c>
      <c r="H52" s="748" t="s">
        <v>55</v>
      </c>
      <c r="I52" s="756" t="s">
        <v>55</v>
      </c>
    </row>
    <row r="53" spans="1:9">
      <c r="A53" s="1387"/>
      <c r="B53" s="757" t="s">
        <v>1362</v>
      </c>
      <c r="C53" s="748" t="s">
        <v>55</v>
      </c>
      <c r="D53" s="748" t="s">
        <v>55</v>
      </c>
      <c r="E53" s="748" t="s">
        <v>55</v>
      </c>
      <c r="F53" s="748" t="s">
        <v>55</v>
      </c>
      <c r="G53" s="748" t="s">
        <v>55</v>
      </c>
      <c r="H53" s="748" t="s">
        <v>55</v>
      </c>
      <c r="I53" s="756" t="s">
        <v>55</v>
      </c>
    </row>
    <row r="54" spans="1:9">
      <c r="A54" s="1387"/>
      <c r="B54" s="757"/>
      <c r="C54" s="750"/>
      <c r="D54" s="750"/>
      <c r="E54" s="750"/>
      <c r="F54" s="750"/>
      <c r="G54" s="750"/>
      <c r="H54" s="750"/>
      <c r="I54" s="751"/>
    </row>
    <row r="55" spans="1:9">
      <c r="A55" s="1387" t="s">
        <v>1349</v>
      </c>
      <c r="B55" s="749" t="s">
        <v>134</v>
      </c>
      <c r="C55" s="314">
        <v>6</v>
      </c>
      <c r="D55" s="314">
        <v>41</v>
      </c>
      <c r="E55" s="314">
        <v>895</v>
      </c>
      <c r="F55" s="314">
        <v>555</v>
      </c>
      <c r="G55" s="314">
        <v>308</v>
      </c>
      <c r="H55" s="314">
        <v>310</v>
      </c>
      <c r="I55" s="701">
        <v>176</v>
      </c>
    </row>
    <row r="56" spans="1:9">
      <c r="A56" s="1387"/>
      <c r="B56" s="749" t="s">
        <v>135</v>
      </c>
      <c r="C56" s="748" t="s">
        <v>55</v>
      </c>
      <c r="D56" s="748" t="s">
        <v>55</v>
      </c>
      <c r="E56" s="748" t="s">
        <v>55</v>
      </c>
      <c r="F56" s="748" t="s">
        <v>55</v>
      </c>
      <c r="G56" s="748" t="s">
        <v>55</v>
      </c>
      <c r="H56" s="748" t="s">
        <v>55</v>
      </c>
      <c r="I56" s="756" t="s">
        <v>55</v>
      </c>
    </row>
    <row r="57" spans="1:9">
      <c r="A57" s="1387"/>
      <c r="B57" s="757" t="s">
        <v>1362</v>
      </c>
      <c r="C57" s="748" t="s">
        <v>55</v>
      </c>
      <c r="D57" s="748" t="s">
        <v>55</v>
      </c>
      <c r="E57" s="748" t="s">
        <v>55</v>
      </c>
      <c r="F57" s="748" t="s">
        <v>55</v>
      </c>
      <c r="G57" s="748" t="s">
        <v>55</v>
      </c>
      <c r="H57" s="748" t="s">
        <v>55</v>
      </c>
      <c r="I57" s="756" t="s">
        <v>55</v>
      </c>
    </row>
    <row r="58" spans="1:9">
      <c r="A58" s="1387"/>
      <c r="B58" s="757"/>
      <c r="C58" s="750"/>
      <c r="D58" s="750"/>
      <c r="E58" s="750"/>
      <c r="F58" s="750"/>
      <c r="G58" s="750"/>
      <c r="H58" s="750"/>
      <c r="I58" s="751"/>
    </row>
    <row r="59" spans="1:9">
      <c r="A59" s="1387" t="s">
        <v>1350</v>
      </c>
      <c r="B59" s="749" t="s">
        <v>134</v>
      </c>
      <c r="C59" s="314">
        <v>1</v>
      </c>
      <c r="D59" s="314">
        <v>10</v>
      </c>
      <c r="E59" s="314">
        <v>287</v>
      </c>
      <c r="F59" s="314">
        <v>179</v>
      </c>
      <c r="G59" s="314">
        <v>92</v>
      </c>
      <c r="H59" s="314">
        <v>113</v>
      </c>
      <c r="I59" s="701">
        <v>74</v>
      </c>
    </row>
    <row r="60" spans="1:9">
      <c r="A60" s="1387"/>
      <c r="B60" s="749" t="s">
        <v>135</v>
      </c>
      <c r="C60" s="748" t="s">
        <v>55</v>
      </c>
      <c r="D60" s="748" t="s">
        <v>55</v>
      </c>
      <c r="E60" s="748" t="s">
        <v>55</v>
      </c>
      <c r="F60" s="748" t="s">
        <v>55</v>
      </c>
      <c r="G60" s="748" t="s">
        <v>55</v>
      </c>
      <c r="H60" s="748" t="s">
        <v>55</v>
      </c>
      <c r="I60" s="756" t="s">
        <v>55</v>
      </c>
    </row>
    <row r="61" spans="1:9">
      <c r="A61" s="1387"/>
      <c r="B61" s="757" t="s">
        <v>1362</v>
      </c>
      <c r="C61" s="314">
        <v>1</v>
      </c>
      <c r="D61" s="314">
        <v>1</v>
      </c>
      <c r="E61" s="314">
        <v>30</v>
      </c>
      <c r="F61" s="314">
        <v>14</v>
      </c>
      <c r="G61" s="336" t="s">
        <v>742</v>
      </c>
      <c r="H61" s="314">
        <v>49</v>
      </c>
      <c r="I61" s="701">
        <v>33</v>
      </c>
    </row>
    <row r="62" spans="1:9">
      <c r="A62" s="1387"/>
      <c r="B62" s="757"/>
      <c r="C62" s="750"/>
      <c r="D62" s="750"/>
      <c r="E62" s="750"/>
      <c r="F62" s="750"/>
      <c r="G62" s="750"/>
      <c r="H62" s="750"/>
      <c r="I62" s="751"/>
    </row>
    <row r="63" spans="1:9">
      <c r="A63" s="1387" t="s">
        <v>1351</v>
      </c>
      <c r="B63" s="749" t="s">
        <v>134</v>
      </c>
      <c r="C63" s="314">
        <v>3</v>
      </c>
      <c r="D63" s="314">
        <v>14</v>
      </c>
      <c r="E63" s="314">
        <v>362</v>
      </c>
      <c r="F63" s="314">
        <v>218</v>
      </c>
      <c r="G63" s="314">
        <v>114</v>
      </c>
      <c r="H63" s="314">
        <v>121</v>
      </c>
      <c r="I63" s="701">
        <v>77</v>
      </c>
    </row>
    <row r="64" spans="1:9">
      <c r="A64" s="1387"/>
      <c r="B64" s="749" t="s">
        <v>135</v>
      </c>
      <c r="C64" s="748" t="s">
        <v>55</v>
      </c>
      <c r="D64" s="748" t="s">
        <v>55</v>
      </c>
      <c r="E64" s="748" t="s">
        <v>55</v>
      </c>
      <c r="F64" s="748" t="s">
        <v>55</v>
      </c>
      <c r="G64" s="748" t="s">
        <v>55</v>
      </c>
      <c r="H64" s="748" t="s">
        <v>55</v>
      </c>
      <c r="I64" s="756" t="s">
        <v>55</v>
      </c>
    </row>
    <row r="65" spans="1:9">
      <c r="A65" s="1387"/>
      <c r="B65" s="757" t="s">
        <v>1362</v>
      </c>
      <c r="C65" s="314">
        <v>1</v>
      </c>
      <c r="D65" s="314">
        <v>3</v>
      </c>
      <c r="E65" s="314">
        <v>69</v>
      </c>
      <c r="F65" s="314">
        <v>43</v>
      </c>
      <c r="G65" s="336" t="s">
        <v>742</v>
      </c>
      <c r="H65" s="314">
        <v>64</v>
      </c>
      <c r="I65" s="701">
        <v>39</v>
      </c>
    </row>
    <row r="66" spans="1:9">
      <c r="A66" s="1387"/>
      <c r="B66" s="757"/>
      <c r="C66" s="760"/>
      <c r="D66" s="760"/>
      <c r="E66" s="760"/>
      <c r="F66" s="760"/>
      <c r="G66" s="760"/>
      <c r="H66" s="760"/>
      <c r="I66" s="761"/>
    </row>
    <row r="67" spans="1:9">
      <c r="A67" s="1387" t="s">
        <v>1352</v>
      </c>
      <c r="B67" s="749" t="s">
        <v>134</v>
      </c>
      <c r="C67" s="314">
        <v>5</v>
      </c>
      <c r="D67" s="314">
        <v>31</v>
      </c>
      <c r="E67" s="314">
        <v>787</v>
      </c>
      <c r="F67" s="314">
        <v>441</v>
      </c>
      <c r="G67" s="314">
        <v>230</v>
      </c>
      <c r="H67" s="314">
        <v>289</v>
      </c>
      <c r="I67" s="701">
        <v>169</v>
      </c>
    </row>
    <row r="68" spans="1:9">
      <c r="A68" s="1387"/>
      <c r="B68" s="749" t="s">
        <v>135</v>
      </c>
      <c r="C68" s="748" t="s">
        <v>55</v>
      </c>
      <c r="D68" s="748" t="s">
        <v>55</v>
      </c>
      <c r="E68" s="748" t="s">
        <v>55</v>
      </c>
      <c r="F68" s="748" t="s">
        <v>55</v>
      </c>
      <c r="G68" s="748" t="s">
        <v>55</v>
      </c>
      <c r="H68" s="748" t="s">
        <v>55</v>
      </c>
      <c r="I68" s="756" t="s">
        <v>55</v>
      </c>
    </row>
    <row r="69" spans="1:9">
      <c r="A69" s="1387"/>
      <c r="B69" s="757" t="s">
        <v>1362</v>
      </c>
      <c r="C69" s="314">
        <v>1</v>
      </c>
      <c r="D69" s="314">
        <v>2</v>
      </c>
      <c r="E69" s="314">
        <v>52</v>
      </c>
      <c r="F69" s="314">
        <v>33</v>
      </c>
      <c r="G69" s="336" t="s">
        <v>742</v>
      </c>
      <c r="H69" s="314">
        <v>32</v>
      </c>
      <c r="I69" s="701">
        <v>20</v>
      </c>
    </row>
    <row r="70" spans="1:9">
      <c r="A70" s="1387"/>
      <c r="B70" s="757"/>
      <c r="C70" s="750"/>
      <c r="D70" s="750"/>
      <c r="E70" s="750"/>
      <c r="F70" s="750"/>
      <c r="G70" s="750"/>
      <c r="H70" s="750"/>
      <c r="I70" s="751"/>
    </row>
    <row r="71" spans="1:9">
      <c r="A71" s="1387" t="s">
        <v>1353</v>
      </c>
      <c r="B71" s="749" t="s">
        <v>134</v>
      </c>
      <c r="C71" s="314">
        <v>1</v>
      </c>
      <c r="D71" s="314">
        <v>12</v>
      </c>
      <c r="E71" s="314">
        <v>343</v>
      </c>
      <c r="F71" s="314">
        <v>208</v>
      </c>
      <c r="G71" s="314">
        <v>123</v>
      </c>
      <c r="H71" s="314">
        <v>116</v>
      </c>
      <c r="I71" s="701">
        <v>76</v>
      </c>
    </row>
    <row r="72" spans="1:9">
      <c r="A72" s="1387"/>
      <c r="B72" s="749" t="s">
        <v>135</v>
      </c>
      <c r="C72" s="748" t="s">
        <v>55</v>
      </c>
      <c r="D72" s="748" t="s">
        <v>55</v>
      </c>
      <c r="E72" s="748" t="s">
        <v>55</v>
      </c>
      <c r="F72" s="748" t="s">
        <v>55</v>
      </c>
      <c r="G72" s="748" t="s">
        <v>55</v>
      </c>
      <c r="H72" s="748" t="s">
        <v>55</v>
      </c>
      <c r="I72" s="756" t="s">
        <v>55</v>
      </c>
    </row>
    <row r="73" spans="1:9">
      <c r="A73" s="1387"/>
      <c r="B73" s="757" t="s">
        <v>1362</v>
      </c>
      <c r="C73" s="748" t="s">
        <v>55</v>
      </c>
      <c r="D73" s="748" t="s">
        <v>55</v>
      </c>
      <c r="E73" s="748" t="s">
        <v>55</v>
      </c>
      <c r="F73" s="748" t="s">
        <v>55</v>
      </c>
      <c r="G73" s="748" t="s">
        <v>55</v>
      </c>
      <c r="H73" s="748" t="s">
        <v>55</v>
      </c>
      <c r="I73" s="756" t="s">
        <v>55</v>
      </c>
    </row>
    <row r="74" spans="1:9">
      <c r="A74" s="1387"/>
      <c r="B74" s="757"/>
      <c r="C74" s="750"/>
      <c r="D74" s="750"/>
      <c r="E74" s="750"/>
      <c r="F74" s="750"/>
      <c r="G74" s="750"/>
      <c r="H74" s="750"/>
      <c r="I74" s="751"/>
    </row>
    <row r="75" spans="1:9">
      <c r="A75" s="1383" t="s">
        <v>1354</v>
      </c>
      <c r="B75" s="749" t="s">
        <v>134</v>
      </c>
      <c r="C75" s="752">
        <f>SUM(C80,C84,C88,C92,C96,C100,C104,C109)</f>
        <v>42</v>
      </c>
      <c r="D75" s="752">
        <f t="shared" ref="D75:I76" si="3">SUM(D80,D84,D88,D92,D96,D100,D104,D109)</f>
        <v>335</v>
      </c>
      <c r="E75" s="752">
        <f t="shared" si="3"/>
        <v>8510</v>
      </c>
      <c r="F75" s="752">
        <f t="shared" si="3"/>
        <v>5203</v>
      </c>
      <c r="G75" s="752">
        <f t="shared" si="3"/>
        <v>2671</v>
      </c>
      <c r="H75" s="752">
        <f t="shared" si="3"/>
        <v>2945</v>
      </c>
      <c r="I75" s="753">
        <f t="shared" si="3"/>
        <v>1834</v>
      </c>
    </row>
    <row r="76" spans="1:9">
      <c r="A76" s="1384" t="s">
        <v>1337</v>
      </c>
      <c r="B76" s="749" t="s">
        <v>135</v>
      </c>
      <c r="C76" s="762" t="s">
        <v>55</v>
      </c>
      <c r="D76" s="762" t="s">
        <v>55</v>
      </c>
      <c r="E76" s="762" t="s">
        <v>55</v>
      </c>
      <c r="F76" s="762" t="s">
        <v>55</v>
      </c>
      <c r="G76" s="762" t="s">
        <v>55</v>
      </c>
      <c r="H76" s="752">
        <f t="shared" si="3"/>
        <v>8</v>
      </c>
      <c r="I76" s="753">
        <f t="shared" si="3"/>
        <v>5</v>
      </c>
    </row>
    <row r="77" spans="1:9">
      <c r="A77" s="1384"/>
      <c r="B77" s="757" t="s">
        <v>1362</v>
      </c>
      <c r="C77" s="752">
        <f t="shared" ref="C77:I77" si="4">SUM(C82,C86,C90,C94,C98,C102,C106,C111)</f>
        <v>3</v>
      </c>
      <c r="D77" s="752">
        <f t="shared" si="4"/>
        <v>3</v>
      </c>
      <c r="E77" s="752">
        <f t="shared" si="4"/>
        <v>52</v>
      </c>
      <c r="F77" s="752">
        <f t="shared" si="4"/>
        <v>42</v>
      </c>
      <c r="G77" s="762" t="s">
        <v>55</v>
      </c>
      <c r="H77" s="752">
        <f t="shared" si="4"/>
        <v>37</v>
      </c>
      <c r="I77" s="753">
        <f t="shared" si="4"/>
        <v>26</v>
      </c>
    </row>
    <row r="78" spans="1:9">
      <c r="A78" s="1385" t="s">
        <v>1338</v>
      </c>
      <c r="B78" s="757"/>
      <c r="C78" s="750"/>
      <c r="D78" s="750"/>
      <c r="E78" s="750"/>
      <c r="F78" s="750"/>
      <c r="G78" s="750"/>
      <c r="H78" s="750"/>
      <c r="I78" s="751"/>
    </row>
    <row r="79" spans="1:9">
      <c r="A79" s="1386" t="s">
        <v>1339</v>
      </c>
      <c r="B79" s="749"/>
      <c r="C79" s="750"/>
      <c r="D79" s="750"/>
      <c r="E79" s="750"/>
      <c r="F79" s="750"/>
      <c r="G79" s="750"/>
      <c r="H79" s="750"/>
      <c r="I79" s="751"/>
    </row>
    <row r="80" spans="1:9">
      <c r="A80" s="1387" t="s">
        <v>1355</v>
      </c>
      <c r="B80" s="749" t="s">
        <v>134</v>
      </c>
      <c r="C80" s="754">
        <v>4</v>
      </c>
      <c r="D80" s="754">
        <v>31</v>
      </c>
      <c r="E80" s="754">
        <v>801</v>
      </c>
      <c r="F80" s="754">
        <v>514</v>
      </c>
      <c r="G80" s="754">
        <v>259</v>
      </c>
      <c r="H80" s="754">
        <v>336</v>
      </c>
      <c r="I80" s="755">
        <v>206</v>
      </c>
    </row>
    <row r="81" spans="1:9">
      <c r="A81" s="1387"/>
      <c r="B81" s="749" t="s">
        <v>135</v>
      </c>
      <c r="C81" s="336" t="s">
        <v>742</v>
      </c>
      <c r="D81" s="336" t="s">
        <v>742</v>
      </c>
      <c r="E81" s="336" t="s">
        <v>742</v>
      </c>
      <c r="F81" s="336" t="s">
        <v>742</v>
      </c>
      <c r="G81" s="336" t="s">
        <v>742</v>
      </c>
      <c r="H81" s="314">
        <v>8</v>
      </c>
      <c r="I81" s="701">
        <v>5</v>
      </c>
    </row>
    <row r="82" spans="1:9">
      <c r="A82" s="1387"/>
      <c r="B82" s="757" t="s">
        <v>1362</v>
      </c>
      <c r="C82" s="314">
        <v>1</v>
      </c>
      <c r="D82" s="314">
        <v>1</v>
      </c>
      <c r="E82" s="314">
        <v>19</v>
      </c>
      <c r="F82" s="314">
        <v>16</v>
      </c>
      <c r="G82" s="336" t="s">
        <v>742</v>
      </c>
      <c r="H82" s="314">
        <v>12</v>
      </c>
      <c r="I82" s="701">
        <v>11</v>
      </c>
    </row>
    <row r="83" spans="1:9">
      <c r="A83" s="1387"/>
      <c r="B83" s="757"/>
      <c r="C83" s="750"/>
      <c r="D83" s="750"/>
      <c r="E83" s="750"/>
      <c r="F83" s="750"/>
      <c r="G83" s="750"/>
      <c r="H83" s="750"/>
      <c r="I83" s="751"/>
    </row>
    <row r="84" spans="1:9">
      <c r="A84" s="1387" t="s">
        <v>1356</v>
      </c>
      <c r="B84" s="749" t="s">
        <v>134</v>
      </c>
      <c r="C84" s="314">
        <v>4</v>
      </c>
      <c r="D84" s="314">
        <v>27</v>
      </c>
      <c r="E84" s="314">
        <v>672</v>
      </c>
      <c r="F84" s="314">
        <v>426</v>
      </c>
      <c r="G84" s="314">
        <v>178</v>
      </c>
      <c r="H84" s="314">
        <v>235</v>
      </c>
      <c r="I84" s="701">
        <v>153</v>
      </c>
    </row>
    <row r="85" spans="1:9">
      <c r="A85" s="1387"/>
      <c r="B85" s="749" t="s">
        <v>135</v>
      </c>
      <c r="C85" s="748" t="s">
        <v>55</v>
      </c>
      <c r="D85" s="748" t="s">
        <v>55</v>
      </c>
      <c r="E85" s="748" t="s">
        <v>55</v>
      </c>
      <c r="F85" s="748" t="s">
        <v>55</v>
      </c>
      <c r="G85" s="748" t="s">
        <v>55</v>
      </c>
      <c r="H85" s="748" t="s">
        <v>55</v>
      </c>
      <c r="I85" s="756" t="s">
        <v>55</v>
      </c>
    </row>
    <row r="86" spans="1:9">
      <c r="A86" s="1387"/>
      <c r="B86" s="757" t="s">
        <v>1362</v>
      </c>
      <c r="C86" s="748" t="s">
        <v>55</v>
      </c>
      <c r="D86" s="748" t="s">
        <v>55</v>
      </c>
      <c r="E86" s="748" t="s">
        <v>55</v>
      </c>
      <c r="F86" s="748" t="s">
        <v>55</v>
      </c>
      <c r="G86" s="748" t="s">
        <v>55</v>
      </c>
      <c r="H86" s="748" t="s">
        <v>55</v>
      </c>
      <c r="I86" s="756" t="s">
        <v>55</v>
      </c>
    </row>
    <row r="87" spans="1:9">
      <c r="A87" s="1387"/>
      <c r="B87" s="757"/>
      <c r="C87" s="750"/>
      <c r="D87" s="750"/>
      <c r="E87" s="750"/>
      <c r="F87" s="750"/>
      <c r="G87" s="750"/>
      <c r="H87" s="750"/>
      <c r="I87" s="751"/>
    </row>
    <row r="88" spans="1:9">
      <c r="A88" s="1387" t="s">
        <v>1357</v>
      </c>
      <c r="B88" s="749" t="s">
        <v>134</v>
      </c>
      <c r="C88" s="314">
        <v>3</v>
      </c>
      <c r="D88" s="314">
        <v>16</v>
      </c>
      <c r="E88" s="314">
        <v>468</v>
      </c>
      <c r="F88" s="314">
        <v>287</v>
      </c>
      <c r="G88" s="314">
        <v>129</v>
      </c>
      <c r="H88" s="314">
        <v>203</v>
      </c>
      <c r="I88" s="701">
        <v>112</v>
      </c>
    </row>
    <row r="89" spans="1:9">
      <c r="A89" s="1387"/>
      <c r="B89" s="749" t="s">
        <v>135</v>
      </c>
      <c r="C89" s="748" t="s">
        <v>55</v>
      </c>
      <c r="D89" s="748" t="s">
        <v>55</v>
      </c>
      <c r="E89" s="748" t="s">
        <v>55</v>
      </c>
      <c r="F89" s="748" t="s">
        <v>55</v>
      </c>
      <c r="G89" s="748" t="s">
        <v>55</v>
      </c>
      <c r="H89" s="748" t="s">
        <v>55</v>
      </c>
      <c r="I89" s="756" t="s">
        <v>55</v>
      </c>
    </row>
    <row r="90" spans="1:9">
      <c r="A90" s="1387"/>
      <c r="B90" s="757" t="s">
        <v>1362</v>
      </c>
      <c r="C90" s="748" t="s">
        <v>55</v>
      </c>
      <c r="D90" s="748" t="s">
        <v>55</v>
      </c>
      <c r="E90" s="748" t="s">
        <v>55</v>
      </c>
      <c r="F90" s="748" t="s">
        <v>55</v>
      </c>
      <c r="G90" s="748" t="s">
        <v>55</v>
      </c>
      <c r="H90" s="748" t="s">
        <v>55</v>
      </c>
      <c r="I90" s="756" t="s">
        <v>55</v>
      </c>
    </row>
    <row r="91" spans="1:9">
      <c r="A91" s="1387"/>
      <c r="B91" s="757"/>
      <c r="C91" s="750"/>
      <c r="D91" s="750"/>
      <c r="E91" s="750"/>
      <c r="F91" s="750"/>
      <c r="G91" s="750"/>
      <c r="H91" s="750"/>
      <c r="I91" s="751"/>
    </row>
    <row r="92" spans="1:9">
      <c r="A92" s="1387" t="s">
        <v>1358</v>
      </c>
      <c r="B92" s="749" t="s">
        <v>134</v>
      </c>
      <c r="C92" s="314">
        <v>3</v>
      </c>
      <c r="D92" s="314">
        <v>22</v>
      </c>
      <c r="E92" s="314">
        <v>468</v>
      </c>
      <c r="F92" s="314">
        <v>285</v>
      </c>
      <c r="G92" s="314">
        <v>153</v>
      </c>
      <c r="H92" s="314">
        <v>154</v>
      </c>
      <c r="I92" s="701">
        <v>87</v>
      </c>
    </row>
    <row r="93" spans="1:9">
      <c r="A93" s="1387"/>
      <c r="B93" s="749" t="s">
        <v>135</v>
      </c>
      <c r="C93" s="748" t="s">
        <v>55</v>
      </c>
      <c r="D93" s="748" t="s">
        <v>55</v>
      </c>
      <c r="E93" s="748" t="s">
        <v>55</v>
      </c>
      <c r="F93" s="748" t="s">
        <v>55</v>
      </c>
      <c r="G93" s="748" t="s">
        <v>55</v>
      </c>
      <c r="H93" s="748" t="s">
        <v>55</v>
      </c>
      <c r="I93" s="756" t="s">
        <v>55</v>
      </c>
    </row>
    <row r="94" spans="1:9">
      <c r="A94" s="1387"/>
      <c r="B94" s="757" t="s">
        <v>1362</v>
      </c>
      <c r="C94" s="748" t="s">
        <v>55</v>
      </c>
      <c r="D94" s="748" t="s">
        <v>55</v>
      </c>
      <c r="E94" s="748" t="s">
        <v>55</v>
      </c>
      <c r="F94" s="748" t="s">
        <v>55</v>
      </c>
      <c r="G94" s="748" t="s">
        <v>55</v>
      </c>
      <c r="H94" s="748" t="s">
        <v>55</v>
      </c>
      <c r="I94" s="756" t="s">
        <v>55</v>
      </c>
    </row>
    <row r="95" spans="1:9">
      <c r="A95" s="1387"/>
      <c r="B95" s="757"/>
      <c r="C95" s="750"/>
      <c r="D95" s="750"/>
      <c r="E95" s="750"/>
      <c r="F95" s="750"/>
      <c r="G95" s="750"/>
      <c r="H95" s="750"/>
      <c r="I95" s="751"/>
    </row>
    <row r="96" spans="1:9">
      <c r="A96" s="1387" t="s">
        <v>1359</v>
      </c>
      <c r="B96" s="749" t="s">
        <v>134</v>
      </c>
      <c r="C96" s="314">
        <v>3</v>
      </c>
      <c r="D96" s="314">
        <v>22</v>
      </c>
      <c r="E96" s="314">
        <v>524</v>
      </c>
      <c r="F96" s="314">
        <v>322</v>
      </c>
      <c r="G96" s="314">
        <v>166</v>
      </c>
      <c r="H96" s="314">
        <v>166</v>
      </c>
      <c r="I96" s="701">
        <v>110</v>
      </c>
    </row>
    <row r="97" spans="1:9">
      <c r="A97" s="1387"/>
      <c r="B97" s="749" t="s">
        <v>135</v>
      </c>
      <c r="C97" s="748" t="s">
        <v>55</v>
      </c>
      <c r="D97" s="748" t="s">
        <v>55</v>
      </c>
      <c r="E97" s="748" t="s">
        <v>55</v>
      </c>
      <c r="F97" s="748" t="s">
        <v>55</v>
      </c>
      <c r="G97" s="748" t="s">
        <v>55</v>
      </c>
      <c r="H97" s="748" t="s">
        <v>55</v>
      </c>
      <c r="I97" s="756" t="s">
        <v>55</v>
      </c>
    </row>
    <row r="98" spans="1:9">
      <c r="A98" s="1387"/>
      <c r="B98" s="757" t="s">
        <v>1362</v>
      </c>
      <c r="C98" s="748" t="s">
        <v>55</v>
      </c>
      <c r="D98" s="748" t="s">
        <v>55</v>
      </c>
      <c r="E98" s="748" t="s">
        <v>55</v>
      </c>
      <c r="F98" s="748" t="s">
        <v>55</v>
      </c>
      <c r="G98" s="748" t="s">
        <v>55</v>
      </c>
      <c r="H98" s="748" t="s">
        <v>55</v>
      </c>
      <c r="I98" s="756" t="s">
        <v>55</v>
      </c>
    </row>
    <row r="99" spans="1:9">
      <c r="A99" s="1387"/>
      <c r="B99" s="757"/>
      <c r="C99" s="750"/>
      <c r="D99" s="750"/>
      <c r="E99" s="750"/>
      <c r="F99" s="750"/>
      <c r="G99" s="750"/>
      <c r="H99" s="750"/>
      <c r="I99" s="751"/>
    </row>
    <row r="100" spans="1:9">
      <c r="A100" s="1387" t="s">
        <v>1360</v>
      </c>
      <c r="B100" s="749" t="s">
        <v>134</v>
      </c>
      <c r="C100" s="314">
        <v>5</v>
      </c>
      <c r="D100" s="314">
        <v>22</v>
      </c>
      <c r="E100" s="314">
        <v>471</v>
      </c>
      <c r="F100" s="314">
        <v>281</v>
      </c>
      <c r="G100" s="314">
        <v>121</v>
      </c>
      <c r="H100" s="314">
        <v>194</v>
      </c>
      <c r="I100" s="701">
        <v>128</v>
      </c>
    </row>
    <row r="101" spans="1:9">
      <c r="A101" s="1387"/>
      <c r="B101" s="749" t="s">
        <v>135</v>
      </c>
      <c r="C101" s="748" t="s">
        <v>55</v>
      </c>
      <c r="D101" s="748" t="s">
        <v>55</v>
      </c>
      <c r="E101" s="748" t="s">
        <v>55</v>
      </c>
      <c r="F101" s="748" t="s">
        <v>55</v>
      </c>
      <c r="G101" s="748" t="s">
        <v>55</v>
      </c>
      <c r="H101" s="748" t="s">
        <v>55</v>
      </c>
      <c r="I101" s="756" t="s">
        <v>55</v>
      </c>
    </row>
    <row r="102" spans="1:9">
      <c r="A102" s="1387"/>
      <c r="B102" s="757" t="s">
        <v>1362</v>
      </c>
      <c r="C102" s="748" t="s">
        <v>55</v>
      </c>
      <c r="D102" s="748" t="s">
        <v>55</v>
      </c>
      <c r="E102" s="748" t="s">
        <v>55</v>
      </c>
      <c r="F102" s="748" t="s">
        <v>55</v>
      </c>
      <c r="G102" s="748" t="s">
        <v>55</v>
      </c>
      <c r="H102" s="748" t="s">
        <v>55</v>
      </c>
      <c r="I102" s="756" t="s">
        <v>55</v>
      </c>
    </row>
    <row r="103" spans="1:9">
      <c r="A103" s="1387"/>
      <c r="B103" s="757"/>
      <c r="C103" s="750"/>
      <c r="D103" s="750"/>
      <c r="E103" s="750"/>
      <c r="F103" s="750"/>
      <c r="G103" s="750"/>
      <c r="H103" s="750"/>
      <c r="I103" s="751"/>
    </row>
    <row r="104" spans="1:9">
      <c r="A104" s="1387" t="s">
        <v>1361</v>
      </c>
      <c r="B104" s="749" t="s">
        <v>134</v>
      </c>
      <c r="C104" s="314">
        <v>4</v>
      </c>
      <c r="D104" s="314">
        <v>30</v>
      </c>
      <c r="E104" s="314">
        <v>839</v>
      </c>
      <c r="F104" s="314">
        <v>510</v>
      </c>
      <c r="G104" s="314">
        <v>273</v>
      </c>
      <c r="H104" s="314">
        <v>316</v>
      </c>
      <c r="I104" s="701">
        <v>195</v>
      </c>
    </row>
    <row r="105" spans="1:9">
      <c r="A105" s="1387"/>
      <c r="B105" s="749" t="s">
        <v>135</v>
      </c>
      <c r="C105" s="748" t="s">
        <v>55</v>
      </c>
      <c r="D105" s="748" t="s">
        <v>55</v>
      </c>
      <c r="E105" s="748" t="s">
        <v>55</v>
      </c>
      <c r="F105" s="748" t="s">
        <v>55</v>
      </c>
      <c r="G105" s="748" t="s">
        <v>55</v>
      </c>
      <c r="H105" s="748" t="s">
        <v>55</v>
      </c>
      <c r="I105" s="756" t="s">
        <v>55</v>
      </c>
    </row>
    <row r="106" spans="1:9">
      <c r="A106" s="1387"/>
      <c r="B106" s="757" t="s">
        <v>1362</v>
      </c>
      <c r="C106" s="314">
        <v>1</v>
      </c>
      <c r="D106" s="314">
        <v>1</v>
      </c>
      <c r="E106" s="314">
        <v>28</v>
      </c>
      <c r="F106" s="314">
        <v>23</v>
      </c>
      <c r="G106" s="336" t="s">
        <v>742</v>
      </c>
      <c r="H106" s="314">
        <v>18</v>
      </c>
      <c r="I106" s="701">
        <v>12</v>
      </c>
    </row>
    <row r="107" spans="1:9">
      <c r="A107" s="1388" t="s">
        <v>1346</v>
      </c>
      <c r="B107" s="749"/>
      <c r="C107" s="750"/>
      <c r="D107" s="750"/>
      <c r="E107" s="750"/>
      <c r="F107" s="750"/>
      <c r="G107" s="750"/>
      <c r="H107" s="750"/>
      <c r="I107" s="751"/>
    </row>
    <row r="108" spans="1:9">
      <c r="A108" s="1389" t="s">
        <v>1261</v>
      </c>
      <c r="B108" s="749"/>
      <c r="C108" s="750"/>
      <c r="D108" s="750"/>
      <c r="E108" s="750"/>
      <c r="F108" s="750"/>
      <c r="G108" s="750"/>
      <c r="H108" s="750"/>
      <c r="I108" s="751"/>
    </row>
    <row r="109" spans="1:9">
      <c r="A109" s="1387" t="s">
        <v>1335</v>
      </c>
      <c r="B109" s="749" t="s">
        <v>134</v>
      </c>
      <c r="C109" s="754">
        <v>16</v>
      </c>
      <c r="D109" s="754">
        <v>165</v>
      </c>
      <c r="E109" s="754">
        <v>4267</v>
      </c>
      <c r="F109" s="754">
        <v>2578</v>
      </c>
      <c r="G109" s="754">
        <v>1392</v>
      </c>
      <c r="H109" s="754">
        <v>1341</v>
      </c>
      <c r="I109" s="755">
        <v>843</v>
      </c>
    </row>
    <row r="110" spans="1:9">
      <c r="A110" s="1389"/>
      <c r="B110" s="749" t="s">
        <v>135</v>
      </c>
      <c r="C110" s="748" t="s">
        <v>55</v>
      </c>
      <c r="D110" s="748" t="s">
        <v>55</v>
      </c>
      <c r="E110" s="748" t="s">
        <v>55</v>
      </c>
      <c r="F110" s="748" t="s">
        <v>55</v>
      </c>
      <c r="G110" s="748" t="s">
        <v>55</v>
      </c>
      <c r="H110" s="748" t="s">
        <v>55</v>
      </c>
      <c r="I110" s="756" t="s">
        <v>55</v>
      </c>
    </row>
    <row r="111" spans="1:9">
      <c r="A111" s="1382"/>
      <c r="B111" s="757" t="s">
        <v>1362</v>
      </c>
      <c r="C111" s="314">
        <v>1</v>
      </c>
      <c r="D111" s="314">
        <v>1</v>
      </c>
      <c r="E111" s="314">
        <v>5</v>
      </c>
      <c r="F111" s="314">
        <v>3</v>
      </c>
      <c r="G111" s="336" t="s">
        <v>742</v>
      </c>
      <c r="H111" s="314">
        <v>7</v>
      </c>
      <c r="I111" s="701">
        <v>3</v>
      </c>
    </row>
    <row r="112" spans="1:9">
      <c r="A112" s="1350"/>
      <c r="B112" s="452"/>
      <c r="C112" s="452"/>
      <c r="D112" s="452"/>
      <c r="E112" s="452"/>
      <c r="F112" s="452"/>
      <c r="G112" s="452"/>
      <c r="H112" s="452"/>
      <c r="I112" s="452"/>
    </row>
    <row r="113" spans="1:9">
      <c r="A113" s="1351" t="s">
        <v>1801</v>
      </c>
      <c r="B113" s="281"/>
      <c r="C113" s="281"/>
      <c r="D113" s="452"/>
      <c r="E113" s="452"/>
      <c r="F113" s="452"/>
      <c r="G113" s="452"/>
      <c r="H113" s="452"/>
      <c r="I113" s="452"/>
    </row>
    <row r="114" spans="1:9">
      <c r="A114" s="1352" t="s">
        <v>1411</v>
      </c>
      <c r="B114" s="290"/>
      <c r="C114" s="290"/>
      <c r="D114" s="452"/>
      <c r="E114" s="452"/>
      <c r="F114" s="452"/>
      <c r="G114" s="452"/>
      <c r="H114" s="452"/>
      <c r="I114" s="452"/>
    </row>
  </sheetData>
  <mergeCells count="10">
    <mergeCell ref="I4:I5"/>
    <mergeCell ref="A3:B3"/>
    <mergeCell ref="C3:C5"/>
    <mergeCell ref="D3:D5"/>
    <mergeCell ref="E3:G3"/>
    <mergeCell ref="H3:I3"/>
    <mergeCell ref="A4:B5"/>
    <mergeCell ref="E4:E5"/>
    <mergeCell ref="F4:G4"/>
    <mergeCell ref="H4:H5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338" display="Powrót do spisu tablic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J87"/>
  <sheetViews>
    <sheetView showGridLines="0" zoomScaleNormal="100" workbookViewId="0"/>
  </sheetViews>
  <sheetFormatPr defaultRowHeight="15"/>
  <cols>
    <col min="1" max="1" width="35.7109375" style="1353" customWidth="1"/>
    <col min="2" max="2" width="3.7109375" style="424" customWidth="1"/>
    <col min="3" max="9" width="15.7109375" style="424" customWidth="1"/>
    <col min="10" max="16384" width="9.140625" style="424"/>
  </cols>
  <sheetData>
    <row r="1" spans="1:9" ht="15" customHeight="1">
      <c r="A1" s="1339" t="s">
        <v>2177</v>
      </c>
      <c r="B1" s="711"/>
      <c r="C1" s="711"/>
      <c r="D1" s="711"/>
      <c r="E1" s="711"/>
      <c r="F1" s="711"/>
      <c r="G1" s="711"/>
      <c r="H1" s="711"/>
      <c r="I1" s="1465" t="s">
        <v>2183</v>
      </c>
    </row>
    <row r="2" spans="1:9" ht="15" customHeight="1">
      <c r="A2" s="1357" t="s">
        <v>2178</v>
      </c>
      <c r="B2" s="695"/>
      <c r="C2" s="695"/>
      <c r="D2" s="695"/>
      <c r="E2" s="695"/>
      <c r="F2" s="695"/>
      <c r="G2" s="695"/>
      <c r="H2" s="695"/>
      <c r="I2" s="1466" t="s">
        <v>2184</v>
      </c>
    </row>
    <row r="3" spans="1:9" ht="30" customHeight="1">
      <c r="A3" s="1768" t="s">
        <v>647</v>
      </c>
      <c r="B3" s="1768"/>
      <c r="C3" s="1769" t="s">
        <v>648</v>
      </c>
      <c r="D3" s="1753" t="s">
        <v>649</v>
      </c>
      <c r="E3" s="1635" t="s">
        <v>650</v>
      </c>
      <c r="F3" s="1635"/>
      <c r="G3" s="1635"/>
      <c r="H3" s="1755" t="s">
        <v>2179</v>
      </c>
      <c r="I3" s="1772"/>
    </row>
    <row r="4" spans="1:9" ht="60" customHeight="1">
      <c r="A4" s="1777" t="s">
        <v>1419</v>
      </c>
      <c r="B4" s="1778"/>
      <c r="C4" s="1770"/>
      <c r="D4" s="1754"/>
      <c r="E4" s="1635" t="s">
        <v>568</v>
      </c>
      <c r="F4" s="1635" t="s">
        <v>1379</v>
      </c>
      <c r="G4" s="1635"/>
      <c r="H4" s="1767" t="s">
        <v>568</v>
      </c>
      <c r="I4" s="1767" t="s">
        <v>652</v>
      </c>
    </row>
    <row r="5" spans="1:9" ht="60" customHeight="1">
      <c r="A5" s="1779"/>
      <c r="B5" s="1780"/>
      <c r="C5" s="1770"/>
      <c r="D5" s="1754"/>
      <c r="E5" s="1639"/>
      <c r="F5" s="608" t="s">
        <v>570</v>
      </c>
      <c r="G5" s="608" t="s">
        <v>2174</v>
      </c>
      <c r="H5" s="1771"/>
      <c r="I5" s="1767"/>
    </row>
    <row r="6" spans="1:9">
      <c r="A6" s="1380" t="s">
        <v>1203</v>
      </c>
      <c r="B6" s="763" t="s">
        <v>134</v>
      </c>
      <c r="C6" s="773">
        <v>99</v>
      </c>
      <c r="D6" s="773">
        <v>898</v>
      </c>
      <c r="E6" s="773">
        <v>20795</v>
      </c>
      <c r="F6" s="773">
        <v>9323</v>
      </c>
      <c r="G6" s="773">
        <v>5910</v>
      </c>
      <c r="H6" s="773">
        <v>4742</v>
      </c>
      <c r="I6" s="774">
        <v>2146</v>
      </c>
    </row>
    <row r="7" spans="1:9">
      <c r="A7" s="1391" t="s">
        <v>1204</v>
      </c>
      <c r="B7" s="767" t="s">
        <v>135</v>
      </c>
      <c r="C7" s="313">
        <v>3</v>
      </c>
      <c r="D7" s="313">
        <v>28</v>
      </c>
      <c r="E7" s="313">
        <v>340</v>
      </c>
      <c r="F7" s="313">
        <v>255</v>
      </c>
      <c r="G7" s="313">
        <v>87</v>
      </c>
      <c r="H7" s="313">
        <v>68</v>
      </c>
      <c r="I7" s="697">
        <v>59</v>
      </c>
    </row>
    <row r="8" spans="1:9">
      <c r="A8" s="1392"/>
      <c r="B8" s="757"/>
      <c r="C8" s="750"/>
      <c r="D8" s="750"/>
      <c r="E8" s="750"/>
      <c r="F8" s="750"/>
      <c r="G8" s="750"/>
      <c r="H8" s="750"/>
      <c r="I8" s="751"/>
    </row>
    <row r="9" spans="1:9">
      <c r="A9" s="1383" t="s">
        <v>1386</v>
      </c>
      <c r="B9" s="767" t="s">
        <v>134</v>
      </c>
      <c r="C9" s="768">
        <v>44</v>
      </c>
      <c r="D9" s="768">
        <v>337</v>
      </c>
      <c r="E9" s="768">
        <v>7918</v>
      </c>
      <c r="F9" s="768">
        <v>3697</v>
      </c>
      <c r="G9" s="768">
        <v>2206</v>
      </c>
      <c r="H9" s="768">
        <v>1860</v>
      </c>
      <c r="I9" s="769">
        <v>884</v>
      </c>
    </row>
    <row r="10" spans="1:9">
      <c r="A10" s="1384" t="s">
        <v>1337</v>
      </c>
      <c r="B10" s="767" t="s">
        <v>135</v>
      </c>
      <c r="C10" s="768">
        <v>2</v>
      </c>
      <c r="D10" s="768">
        <v>13</v>
      </c>
      <c r="E10" s="768">
        <v>202</v>
      </c>
      <c r="F10" s="768">
        <v>145</v>
      </c>
      <c r="G10" s="768">
        <v>55</v>
      </c>
      <c r="H10" s="768">
        <v>30</v>
      </c>
      <c r="I10" s="769">
        <v>23</v>
      </c>
    </row>
    <row r="11" spans="1:9">
      <c r="A11" s="1385" t="s">
        <v>1338</v>
      </c>
      <c r="B11" s="767"/>
      <c r="C11" s="770"/>
      <c r="D11" s="775"/>
      <c r="E11" s="775"/>
      <c r="F11" s="775"/>
      <c r="G11" s="775"/>
      <c r="H11" s="770"/>
      <c r="I11" s="771"/>
    </row>
    <row r="12" spans="1:9">
      <c r="A12" s="1386" t="s">
        <v>1339</v>
      </c>
      <c r="B12" s="757"/>
      <c r="C12" s="490"/>
      <c r="D12" s="490"/>
      <c r="E12" s="490"/>
      <c r="F12" s="490"/>
      <c r="G12" s="490"/>
      <c r="H12" s="490"/>
      <c r="I12" s="772"/>
    </row>
    <row r="13" spans="1:9">
      <c r="A13" s="1393" t="s">
        <v>1387</v>
      </c>
      <c r="B13" s="757" t="s">
        <v>134</v>
      </c>
      <c r="C13" s="314">
        <v>2</v>
      </c>
      <c r="D13" s="314">
        <v>19</v>
      </c>
      <c r="E13" s="314">
        <v>422</v>
      </c>
      <c r="F13" s="314">
        <v>176</v>
      </c>
      <c r="G13" s="314">
        <v>121</v>
      </c>
      <c r="H13" s="314">
        <v>106</v>
      </c>
      <c r="I13" s="701">
        <v>48</v>
      </c>
    </row>
    <row r="14" spans="1:9">
      <c r="A14" s="1393"/>
      <c r="B14" s="757" t="s">
        <v>135</v>
      </c>
      <c r="C14" s="748" t="s">
        <v>55</v>
      </c>
      <c r="D14" s="748" t="s">
        <v>55</v>
      </c>
      <c r="E14" s="748" t="s">
        <v>55</v>
      </c>
      <c r="F14" s="748" t="s">
        <v>55</v>
      </c>
      <c r="G14" s="748" t="s">
        <v>55</v>
      </c>
      <c r="H14" s="748" t="s">
        <v>55</v>
      </c>
      <c r="I14" s="756" t="s">
        <v>55</v>
      </c>
    </row>
    <row r="15" spans="1:9">
      <c r="A15" s="1393"/>
      <c r="B15" s="757"/>
      <c r="C15" s="754"/>
      <c r="D15" s="754"/>
      <c r="E15" s="754"/>
      <c r="F15" s="754"/>
      <c r="G15" s="754"/>
      <c r="H15" s="754"/>
      <c r="I15" s="755"/>
    </row>
    <row r="16" spans="1:9">
      <c r="A16" s="1393" t="s">
        <v>1388</v>
      </c>
      <c r="B16" s="757" t="s">
        <v>134</v>
      </c>
      <c r="C16" s="750">
        <v>7</v>
      </c>
      <c r="D16" s="750">
        <v>43</v>
      </c>
      <c r="E16" s="750">
        <v>870</v>
      </c>
      <c r="F16" s="750">
        <v>343</v>
      </c>
      <c r="G16" s="750">
        <v>258</v>
      </c>
      <c r="H16" s="750">
        <v>193</v>
      </c>
      <c r="I16" s="751">
        <v>58</v>
      </c>
    </row>
    <row r="17" spans="1:9">
      <c r="A17" s="1393"/>
      <c r="B17" s="757" t="s">
        <v>135</v>
      </c>
      <c r="C17" s="748" t="s">
        <v>55</v>
      </c>
      <c r="D17" s="748" t="s">
        <v>55</v>
      </c>
      <c r="E17" s="748" t="s">
        <v>55</v>
      </c>
      <c r="F17" s="748" t="s">
        <v>55</v>
      </c>
      <c r="G17" s="748" t="s">
        <v>55</v>
      </c>
      <c r="H17" s="748" t="s">
        <v>55</v>
      </c>
      <c r="I17" s="756" t="s">
        <v>55</v>
      </c>
    </row>
    <row r="18" spans="1:9">
      <c r="A18" s="1393"/>
      <c r="B18" s="757"/>
      <c r="C18" s="754"/>
      <c r="D18" s="754"/>
      <c r="E18" s="754"/>
      <c r="F18" s="754"/>
      <c r="G18" s="754"/>
      <c r="H18" s="754"/>
      <c r="I18" s="755"/>
    </row>
    <row r="19" spans="1:9">
      <c r="A19" s="1393" t="s">
        <v>1389</v>
      </c>
      <c r="B19" s="757" t="s">
        <v>134</v>
      </c>
      <c r="C19" s="314">
        <v>6</v>
      </c>
      <c r="D19" s="314">
        <v>17</v>
      </c>
      <c r="E19" s="314">
        <v>295</v>
      </c>
      <c r="F19" s="314">
        <v>184</v>
      </c>
      <c r="G19" s="314">
        <v>106</v>
      </c>
      <c r="H19" s="314">
        <v>66</v>
      </c>
      <c r="I19" s="701">
        <v>36</v>
      </c>
    </row>
    <row r="20" spans="1:9">
      <c r="A20" s="1393"/>
      <c r="B20" s="757" t="s">
        <v>135</v>
      </c>
      <c r="C20" s="314">
        <v>1</v>
      </c>
      <c r="D20" s="314">
        <v>4</v>
      </c>
      <c r="E20" s="314">
        <v>81</v>
      </c>
      <c r="F20" s="314">
        <v>64</v>
      </c>
      <c r="G20" s="314">
        <v>31</v>
      </c>
      <c r="H20" s="314">
        <v>20</v>
      </c>
      <c r="I20" s="701">
        <v>16</v>
      </c>
    </row>
    <row r="21" spans="1:9">
      <c r="A21" s="1393"/>
      <c r="B21" s="757"/>
      <c r="C21" s="750"/>
      <c r="D21" s="750"/>
      <c r="E21" s="750"/>
      <c r="F21" s="750"/>
      <c r="G21" s="750"/>
      <c r="H21" s="750"/>
      <c r="I21" s="751"/>
    </row>
    <row r="22" spans="1:9">
      <c r="A22" s="1393" t="s">
        <v>1390</v>
      </c>
      <c r="B22" s="757" t="s">
        <v>134</v>
      </c>
      <c r="C22" s="314">
        <v>9</v>
      </c>
      <c r="D22" s="314">
        <v>61</v>
      </c>
      <c r="E22" s="314">
        <v>1536</v>
      </c>
      <c r="F22" s="314">
        <v>709</v>
      </c>
      <c r="G22" s="314">
        <v>357</v>
      </c>
      <c r="H22" s="314">
        <v>357</v>
      </c>
      <c r="I22" s="701">
        <v>178</v>
      </c>
    </row>
    <row r="23" spans="1:9">
      <c r="A23" s="1393"/>
      <c r="B23" s="757" t="s">
        <v>135</v>
      </c>
      <c r="C23" s="748" t="s">
        <v>55</v>
      </c>
      <c r="D23" s="748" t="s">
        <v>55</v>
      </c>
      <c r="E23" s="748" t="s">
        <v>55</v>
      </c>
      <c r="F23" s="748" t="s">
        <v>55</v>
      </c>
      <c r="G23" s="748" t="s">
        <v>55</v>
      </c>
      <c r="H23" s="748" t="s">
        <v>55</v>
      </c>
      <c r="I23" s="756" t="s">
        <v>55</v>
      </c>
    </row>
    <row r="24" spans="1:9">
      <c r="A24" s="1393"/>
      <c r="B24" s="757"/>
      <c r="C24" s="754"/>
      <c r="D24" s="754"/>
      <c r="E24" s="754"/>
      <c r="F24" s="754"/>
      <c r="G24" s="754"/>
      <c r="H24" s="754"/>
      <c r="I24" s="755"/>
    </row>
    <row r="25" spans="1:9">
      <c r="A25" s="1393" t="s">
        <v>1391</v>
      </c>
      <c r="B25" s="757" t="s">
        <v>134</v>
      </c>
      <c r="C25" s="314">
        <v>3</v>
      </c>
      <c r="D25" s="314">
        <v>17</v>
      </c>
      <c r="E25" s="314">
        <v>376</v>
      </c>
      <c r="F25" s="314">
        <v>175</v>
      </c>
      <c r="G25" s="314">
        <v>113</v>
      </c>
      <c r="H25" s="314">
        <v>82</v>
      </c>
      <c r="I25" s="701">
        <v>49</v>
      </c>
    </row>
    <row r="26" spans="1:9">
      <c r="A26" s="1393"/>
      <c r="B26" s="757" t="s">
        <v>135</v>
      </c>
      <c r="C26" s="748" t="s">
        <v>55</v>
      </c>
      <c r="D26" s="748" t="s">
        <v>55</v>
      </c>
      <c r="E26" s="748" t="s">
        <v>55</v>
      </c>
      <c r="F26" s="748" t="s">
        <v>55</v>
      </c>
      <c r="G26" s="748" t="s">
        <v>55</v>
      </c>
      <c r="H26" s="748" t="s">
        <v>55</v>
      </c>
      <c r="I26" s="756" t="s">
        <v>55</v>
      </c>
    </row>
    <row r="27" spans="1:9">
      <c r="A27" s="1393"/>
      <c r="B27" s="757"/>
      <c r="C27" s="754"/>
      <c r="D27" s="754"/>
      <c r="E27" s="754"/>
      <c r="F27" s="754"/>
      <c r="G27" s="754"/>
      <c r="H27" s="754"/>
      <c r="I27" s="755"/>
    </row>
    <row r="28" spans="1:9">
      <c r="A28" s="1393" t="s">
        <v>1392</v>
      </c>
      <c r="B28" s="757" t="s">
        <v>134</v>
      </c>
      <c r="C28" s="314">
        <v>6</v>
      </c>
      <c r="D28" s="314">
        <v>62</v>
      </c>
      <c r="E28" s="314">
        <v>1648</v>
      </c>
      <c r="F28" s="314">
        <v>828</v>
      </c>
      <c r="G28" s="314">
        <v>489</v>
      </c>
      <c r="H28" s="314">
        <v>381</v>
      </c>
      <c r="I28" s="701">
        <v>205</v>
      </c>
    </row>
    <row r="29" spans="1:9">
      <c r="A29" s="1387"/>
      <c r="B29" s="757" t="s">
        <v>135</v>
      </c>
      <c r="C29" s="748" t="s">
        <v>55</v>
      </c>
      <c r="D29" s="748" t="s">
        <v>55</v>
      </c>
      <c r="E29" s="748" t="s">
        <v>55</v>
      </c>
      <c r="F29" s="748" t="s">
        <v>55</v>
      </c>
      <c r="G29" s="748" t="s">
        <v>55</v>
      </c>
      <c r="H29" s="748" t="s">
        <v>55</v>
      </c>
      <c r="I29" s="756" t="s">
        <v>55</v>
      </c>
    </row>
    <row r="30" spans="1:9">
      <c r="A30" s="1388" t="s">
        <v>1346</v>
      </c>
      <c r="B30" s="757"/>
      <c r="C30" s="490"/>
      <c r="D30" s="490"/>
      <c r="E30" s="490"/>
      <c r="F30" s="490"/>
      <c r="G30" s="490"/>
      <c r="H30" s="490"/>
      <c r="I30" s="772"/>
    </row>
    <row r="31" spans="1:9">
      <c r="A31" s="1389" t="s">
        <v>1261</v>
      </c>
      <c r="B31" s="757"/>
      <c r="C31" s="490"/>
      <c r="D31" s="490"/>
      <c r="E31" s="490"/>
      <c r="F31" s="490"/>
      <c r="G31" s="490"/>
      <c r="H31" s="490"/>
      <c r="I31" s="772"/>
    </row>
    <row r="32" spans="1:9">
      <c r="A32" s="1393" t="s">
        <v>1385</v>
      </c>
      <c r="B32" s="757" t="s">
        <v>134</v>
      </c>
      <c r="C32" s="750">
        <v>11</v>
      </c>
      <c r="D32" s="750">
        <v>118</v>
      </c>
      <c r="E32" s="750">
        <v>2771</v>
      </c>
      <c r="F32" s="750">
        <v>1282</v>
      </c>
      <c r="G32" s="750">
        <v>762</v>
      </c>
      <c r="H32" s="750">
        <v>675</v>
      </c>
      <c r="I32" s="751">
        <v>310</v>
      </c>
    </row>
    <row r="33" spans="1:9">
      <c r="A33" s="1387"/>
      <c r="B33" s="757" t="s">
        <v>135</v>
      </c>
      <c r="C33" s="314">
        <v>1</v>
      </c>
      <c r="D33" s="314">
        <v>9</v>
      </c>
      <c r="E33" s="314">
        <v>121</v>
      </c>
      <c r="F33" s="314">
        <v>81</v>
      </c>
      <c r="G33" s="314">
        <v>24</v>
      </c>
      <c r="H33" s="314">
        <v>10</v>
      </c>
      <c r="I33" s="701">
        <v>7</v>
      </c>
    </row>
    <row r="34" spans="1:9">
      <c r="A34" s="1385"/>
      <c r="B34" s="757"/>
      <c r="C34" s="490"/>
      <c r="D34" s="490"/>
      <c r="E34" s="490"/>
      <c r="F34" s="490"/>
      <c r="G34" s="490"/>
      <c r="H34" s="490"/>
      <c r="I34" s="772"/>
    </row>
    <row r="35" spans="1:9">
      <c r="A35" s="1390" t="s">
        <v>1347</v>
      </c>
      <c r="B35" s="767" t="s">
        <v>134</v>
      </c>
      <c r="C35" s="768">
        <v>19</v>
      </c>
      <c r="D35" s="768">
        <v>198</v>
      </c>
      <c r="E35" s="768">
        <v>4430</v>
      </c>
      <c r="F35" s="768">
        <v>1931</v>
      </c>
      <c r="G35" s="768">
        <v>1304</v>
      </c>
      <c r="H35" s="768">
        <v>1027</v>
      </c>
      <c r="I35" s="769">
        <v>443</v>
      </c>
    </row>
    <row r="36" spans="1:9">
      <c r="A36" s="1384" t="s">
        <v>1337</v>
      </c>
      <c r="B36" s="767" t="s">
        <v>135</v>
      </c>
      <c r="C36" s="748" t="s">
        <v>55</v>
      </c>
      <c r="D36" s="748" t="s">
        <v>55</v>
      </c>
      <c r="E36" s="748" t="s">
        <v>55</v>
      </c>
      <c r="F36" s="748" t="s">
        <v>55</v>
      </c>
      <c r="G36" s="748" t="s">
        <v>55</v>
      </c>
      <c r="H36" s="748" t="s">
        <v>55</v>
      </c>
      <c r="I36" s="756" t="s">
        <v>55</v>
      </c>
    </row>
    <row r="37" spans="1:9">
      <c r="A37" s="1385" t="s">
        <v>1338</v>
      </c>
      <c r="B37" s="757"/>
      <c r="C37" s="490"/>
      <c r="D37" s="490"/>
      <c r="E37" s="490"/>
      <c r="F37" s="490"/>
      <c r="G37" s="490"/>
      <c r="H37" s="490"/>
      <c r="I37" s="772"/>
    </row>
    <row r="38" spans="1:9">
      <c r="A38" s="1386" t="s">
        <v>1339</v>
      </c>
      <c r="B38" s="757"/>
      <c r="C38" s="490"/>
      <c r="D38" s="490"/>
      <c r="E38" s="490"/>
      <c r="F38" s="490"/>
      <c r="G38" s="490"/>
      <c r="H38" s="490"/>
      <c r="I38" s="772"/>
    </row>
    <row r="39" spans="1:9">
      <c r="A39" s="1393" t="s">
        <v>1394</v>
      </c>
      <c r="B39" s="757" t="s">
        <v>134</v>
      </c>
      <c r="C39" s="314">
        <v>7</v>
      </c>
      <c r="D39" s="314">
        <v>80</v>
      </c>
      <c r="E39" s="314">
        <v>1644</v>
      </c>
      <c r="F39" s="314">
        <v>732</v>
      </c>
      <c r="G39" s="314">
        <v>474</v>
      </c>
      <c r="H39" s="314">
        <v>401</v>
      </c>
      <c r="I39" s="701">
        <v>197</v>
      </c>
    </row>
    <row r="40" spans="1:9">
      <c r="A40" s="1393"/>
      <c r="B40" s="757" t="s">
        <v>135</v>
      </c>
      <c r="C40" s="748" t="s">
        <v>55</v>
      </c>
      <c r="D40" s="748" t="s">
        <v>55</v>
      </c>
      <c r="E40" s="748" t="s">
        <v>55</v>
      </c>
      <c r="F40" s="748" t="s">
        <v>55</v>
      </c>
      <c r="G40" s="748" t="s">
        <v>55</v>
      </c>
      <c r="H40" s="748" t="s">
        <v>55</v>
      </c>
      <c r="I40" s="756" t="s">
        <v>55</v>
      </c>
    </row>
    <row r="41" spans="1:9">
      <c r="A41" s="1393"/>
      <c r="B41" s="757"/>
      <c r="C41" s="754"/>
      <c r="D41" s="754"/>
      <c r="E41" s="754"/>
      <c r="F41" s="754"/>
      <c r="G41" s="754"/>
      <c r="H41" s="754"/>
      <c r="I41" s="755"/>
    </row>
    <row r="42" spans="1:9">
      <c r="A42" s="1393" t="s">
        <v>1395</v>
      </c>
      <c r="B42" s="757" t="s">
        <v>134</v>
      </c>
      <c r="C42" s="314">
        <v>4</v>
      </c>
      <c r="D42" s="314">
        <v>51</v>
      </c>
      <c r="E42" s="314">
        <v>1128</v>
      </c>
      <c r="F42" s="314">
        <v>490</v>
      </c>
      <c r="G42" s="314">
        <v>326</v>
      </c>
      <c r="H42" s="314">
        <v>299</v>
      </c>
      <c r="I42" s="701">
        <v>118</v>
      </c>
    </row>
    <row r="43" spans="1:9">
      <c r="A43" s="1393"/>
      <c r="B43" s="757" t="s">
        <v>135</v>
      </c>
      <c r="C43" s="748" t="s">
        <v>55</v>
      </c>
      <c r="D43" s="748" t="s">
        <v>55</v>
      </c>
      <c r="E43" s="748" t="s">
        <v>55</v>
      </c>
      <c r="F43" s="748" t="s">
        <v>55</v>
      </c>
      <c r="G43" s="748" t="s">
        <v>55</v>
      </c>
      <c r="H43" s="748" t="s">
        <v>55</v>
      </c>
      <c r="I43" s="756" t="s">
        <v>55</v>
      </c>
    </row>
    <row r="44" spans="1:9">
      <c r="A44" s="1393"/>
      <c r="B44" s="757"/>
      <c r="C44" s="754"/>
      <c r="D44" s="754"/>
      <c r="E44" s="754"/>
      <c r="F44" s="754"/>
      <c r="G44" s="754"/>
      <c r="H44" s="754"/>
      <c r="I44" s="755"/>
    </row>
    <row r="45" spans="1:9">
      <c r="A45" s="1393" t="s">
        <v>1396</v>
      </c>
      <c r="B45" s="757" t="s">
        <v>134</v>
      </c>
      <c r="C45" s="314">
        <v>1</v>
      </c>
      <c r="D45" s="314">
        <v>8</v>
      </c>
      <c r="E45" s="314">
        <v>179</v>
      </c>
      <c r="F45" s="314">
        <v>71</v>
      </c>
      <c r="G45" s="314">
        <v>62</v>
      </c>
      <c r="H45" s="314">
        <v>25</v>
      </c>
      <c r="I45" s="701">
        <v>12</v>
      </c>
    </row>
    <row r="46" spans="1:9">
      <c r="A46" s="1393"/>
      <c r="B46" s="757" t="s">
        <v>135</v>
      </c>
      <c r="C46" s="748" t="s">
        <v>55</v>
      </c>
      <c r="D46" s="748" t="s">
        <v>55</v>
      </c>
      <c r="E46" s="748" t="s">
        <v>55</v>
      </c>
      <c r="F46" s="748" t="s">
        <v>55</v>
      </c>
      <c r="G46" s="748" t="s">
        <v>55</v>
      </c>
      <c r="H46" s="748" t="s">
        <v>55</v>
      </c>
      <c r="I46" s="756" t="s">
        <v>55</v>
      </c>
    </row>
    <row r="47" spans="1:9">
      <c r="A47" s="1393"/>
      <c r="B47" s="757"/>
      <c r="C47" s="754"/>
      <c r="D47" s="754"/>
      <c r="E47" s="754"/>
      <c r="F47" s="754"/>
      <c r="G47" s="754"/>
      <c r="H47" s="754"/>
      <c r="I47" s="755"/>
    </row>
    <row r="48" spans="1:9">
      <c r="A48" s="1393" t="s">
        <v>1397</v>
      </c>
      <c r="B48" s="757" t="s">
        <v>134</v>
      </c>
      <c r="C48" s="314">
        <v>3</v>
      </c>
      <c r="D48" s="314">
        <v>21</v>
      </c>
      <c r="E48" s="314">
        <v>501</v>
      </c>
      <c r="F48" s="314">
        <v>232</v>
      </c>
      <c r="G48" s="314">
        <v>154</v>
      </c>
      <c r="H48" s="314">
        <v>96</v>
      </c>
      <c r="I48" s="701">
        <v>37</v>
      </c>
    </row>
    <row r="49" spans="1:10">
      <c r="A49" s="1393"/>
      <c r="B49" s="757" t="s">
        <v>135</v>
      </c>
      <c r="C49" s="748" t="s">
        <v>55</v>
      </c>
      <c r="D49" s="748" t="s">
        <v>55</v>
      </c>
      <c r="E49" s="748" t="s">
        <v>55</v>
      </c>
      <c r="F49" s="748" t="s">
        <v>55</v>
      </c>
      <c r="G49" s="748" t="s">
        <v>55</v>
      </c>
      <c r="H49" s="748" t="s">
        <v>55</v>
      </c>
      <c r="I49" s="756" t="s">
        <v>55</v>
      </c>
    </row>
    <row r="50" spans="1:10">
      <c r="A50" s="1393"/>
      <c r="B50" s="757"/>
      <c r="C50" s="754"/>
      <c r="D50" s="754"/>
      <c r="E50" s="754"/>
      <c r="F50" s="754"/>
      <c r="G50" s="754"/>
      <c r="H50" s="754"/>
      <c r="I50" s="755"/>
    </row>
    <row r="51" spans="1:10">
      <c r="A51" s="1393" t="s">
        <v>1398</v>
      </c>
      <c r="B51" s="757" t="s">
        <v>134</v>
      </c>
      <c r="C51" s="314">
        <v>3</v>
      </c>
      <c r="D51" s="314">
        <v>31</v>
      </c>
      <c r="E51" s="314">
        <v>825</v>
      </c>
      <c r="F51" s="314">
        <v>337</v>
      </c>
      <c r="G51" s="314">
        <v>238</v>
      </c>
      <c r="H51" s="314">
        <v>183</v>
      </c>
      <c r="I51" s="701">
        <v>69</v>
      </c>
    </row>
    <row r="52" spans="1:10">
      <c r="A52" s="1393"/>
      <c r="B52" s="757" t="s">
        <v>135</v>
      </c>
      <c r="C52" s="748" t="s">
        <v>55</v>
      </c>
      <c r="D52" s="748" t="s">
        <v>55</v>
      </c>
      <c r="E52" s="748" t="s">
        <v>55</v>
      </c>
      <c r="F52" s="748" t="s">
        <v>55</v>
      </c>
      <c r="G52" s="748" t="s">
        <v>55</v>
      </c>
      <c r="H52" s="748" t="s">
        <v>55</v>
      </c>
      <c r="I52" s="756" t="s">
        <v>55</v>
      </c>
    </row>
    <row r="53" spans="1:10">
      <c r="A53" s="1393"/>
      <c r="B53" s="757"/>
      <c r="C53" s="754"/>
      <c r="D53" s="754"/>
      <c r="E53" s="754"/>
      <c r="F53" s="754"/>
      <c r="G53" s="754"/>
      <c r="H53" s="754"/>
      <c r="I53" s="755"/>
    </row>
    <row r="54" spans="1:10">
      <c r="A54" s="1393" t="s">
        <v>1399</v>
      </c>
      <c r="B54" s="757" t="s">
        <v>134</v>
      </c>
      <c r="C54" s="314">
        <v>1</v>
      </c>
      <c r="D54" s="314">
        <v>7</v>
      </c>
      <c r="E54" s="314">
        <v>153</v>
      </c>
      <c r="F54" s="314">
        <v>69</v>
      </c>
      <c r="G54" s="314">
        <v>50</v>
      </c>
      <c r="H54" s="314">
        <v>23</v>
      </c>
      <c r="I54" s="701">
        <v>10</v>
      </c>
    </row>
    <row r="55" spans="1:10">
      <c r="A55" s="1387"/>
      <c r="B55" s="757" t="s">
        <v>135</v>
      </c>
      <c r="C55" s="748" t="s">
        <v>55</v>
      </c>
      <c r="D55" s="748" t="s">
        <v>55</v>
      </c>
      <c r="E55" s="748" t="s">
        <v>55</v>
      </c>
      <c r="F55" s="748" t="s">
        <v>55</v>
      </c>
      <c r="G55" s="748" t="s">
        <v>55</v>
      </c>
      <c r="H55" s="748" t="s">
        <v>55</v>
      </c>
      <c r="I55" s="756" t="s">
        <v>55</v>
      </c>
    </row>
    <row r="56" spans="1:10">
      <c r="A56" s="1387"/>
      <c r="B56" s="757"/>
      <c r="C56" s="490"/>
      <c r="D56" s="490"/>
      <c r="E56" s="490"/>
      <c r="F56" s="490"/>
      <c r="G56" s="490"/>
      <c r="H56" s="490"/>
      <c r="I56" s="772"/>
    </row>
    <row r="57" spans="1:10">
      <c r="A57" s="1383" t="s">
        <v>1400</v>
      </c>
      <c r="B57" s="767" t="s">
        <v>134</v>
      </c>
      <c r="C57" s="768">
        <v>36</v>
      </c>
      <c r="D57" s="768">
        <v>363</v>
      </c>
      <c r="E57" s="768">
        <v>8447</v>
      </c>
      <c r="F57" s="768">
        <v>3695</v>
      </c>
      <c r="G57" s="768">
        <v>2400</v>
      </c>
      <c r="H57" s="768">
        <v>1855</v>
      </c>
      <c r="I57" s="769">
        <v>819</v>
      </c>
      <c r="J57" s="776"/>
    </row>
    <row r="58" spans="1:10">
      <c r="A58" s="1384" t="s">
        <v>1337</v>
      </c>
      <c r="B58" s="767" t="s">
        <v>135</v>
      </c>
      <c r="C58" s="768">
        <v>1</v>
      </c>
      <c r="D58" s="768">
        <v>15</v>
      </c>
      <c r="E58" s="768">
        <v>138</v>
      </c>
      <c r="F58" s="768">
        <v>110</v>
      </c>
      <c r="G58" s="768">
        <v>32</v>
      </c>
      <c r="H58" s="768">
        <v>38</v>
      </c>
      <c r="I58" s="769">
        <v>36</v>
      </c>
    </row>
    <row r="59" spans="1:10">
      <c r="A59" s="1385" t="s">
        <v>1338</v>
      </c>
      <c r="B59" s="757"/>
      <c r="C59" s="490"/>
      <c r="D59" s="490"/>
      <c r="E59" s="490"/>
      <c r="F59" s="490"/>
      <c r="G59" s="490"/>
      <c r="H59" s="490"/>
      <c r="I59" s="772"/>
    </row>
    <row r="60" spans="1:10">
      <c r="A60" s="1386" t="s">
        <v>1339</v>
      </c>
      <c r="B60" s="757"/>
      <c r="C60" s="490"/>
      <c r="D60" s="490"/>
      <c r="E60" s="490"/>
      <c r="F60" s="490"/>
      <c r="G60" s="490"/>
      <c r="H60" s="490"/>
      <c r="I60" s="772"/>
    </row>
    <row r="61" spans="1:10">
      <c r="A61" s="1393" t="s">
        <v>1401</v>
      </c>
      <c r="B61" s="757" t="s">
        <v>134</v>
      </c>
      <c r="C61" s="750">
        <v>3</v>
      </c>
      <c r="D61" s="750">
        <v>25</v>
      </c>
      <c r="E61" s="750">
        <v>596</v>
      </c>
      <c r="F61" s="750">
        <v>233</v>
      </c>
      <c r="G61" s="750">
        <v>167</v>
      </c>
      <c r="H61" s="750">
        <v>142</v>
      </c>
      <c r="I61" s="751">
        <v>51</v>
      </c>
    </row>
    <row r="62" spans="1:10">
      <c r="A62" s="1393"/>
      <c r="B62" s="757" t="s">
        <v>135</v>
      </c>
      <c r="C62" s="748" t="s">
        <v>55</v>
      </c>
      <c r="D62" s="748" t="s">
        <v>55</v>
      </c>
      <c r="E62" s="748" t="s">
        <v>55</v>
      </c>
      <c r="F62" s="748" t="s">
        <v>55</v>
      </c>
      <c r="G62" s="748" t="s">
        <v>55</v>
      </c>
      <c r="H62" s="748" t="s">
        <v>55</v>
      </c>
      <c r="I62" s="756" t="s">
        <v>55</v>
      </c>
    </row>
    <row r="63" spans="1:10">
      <c r="A63" s="1393"/>
      <c r="B63" s="757"/>
      <c r="C63" s="754"/>
      <c r="D63" s="754"/>
      <c r="E63" s="754"/>
      <c r="F63" s="754"/>
      <c r="G63" s="754"/>
      <c r="H63" s="754"/>
      <c r="I63" s="755"/>
    </row>
    <row r="64" spans="1:10">
      <c r="A64" s="1393" t="s">
        <v>1402</v>
      </c>
      <c r="B64" s="757" t="s">
        <v>134</v>
      </c>
      <c r="C64" s="314">
        <v>4</v>
      </c>
      <c r="D64" s="314">
        <v>48</v>
      </c>
      <c r="E64" s="314">
        <v>982</v>
      </c>
      <c r="F64" s="314">
        <v>381</v>
      </c>
      <c r="G64" s="314">
        <v>292</v>
      </c>
      <c r="H64" s="314">
        <v>207</v>
      </c>
      <c r="I64" s="701">
        <v>85</v>
      </c>
    </row>
    <row r="65" spans="1:9">
      <c r="A65" s="1393"/>
      <c r="B65" s="757" t="s">
        <v>135</v>
      </c>
      <c r="C65" s="748" t="s">
        <v>55</v>
      </c>
      <c r="D65" s="748" t="s">
        <v>55</v>
      </c>
      <c r="E65" s="748" t="s">
        <v>55</v>
      </c>
      <c r="F65" s="748" t="s">
        <v>55</v>
      </c>
      <c r="G65" s="748" t="s">
        <v>55</v>
      </c>
      <c r="H65" s="748" t="s">
        <v>55</v>
      </c>
      <c r="I65" s="756" t="s">
        <v>55</v>
      </c>
    </row>
    <row r="66" spans="1:9">
      <c r="A66" s="1393"/>
      <c r="B66" s="757"/>
      <c r="C66" s="754"/>
      <c r="D66" s="754"/>
      <c r="E66" s="754"/>
      <c r="F66" s="754"/>
      <c r="G66" s="754"/>
      <c r="H66" s="754"/>
      <c r="I66" s="755"/>
    </row>
    <row r="67" spans="1:9">
      <c r="A67" s="1393" t="s">
        <v>1403</v>
      </c>
      <c r="B67" s="757" t="s">
        <v>134</v>
      </c>
      <c r="C67" s="314">
        <v>3</v>
      </c>
      <c r="D67" s="314">
        <v>23</v>
      </c>
      <c r="E67" s="314">
        <v>572</v>
      </c>
      <c r="F67" s="314">
        <v>303</v>
      </c>
      <c r="G67" s="314">
        <v>134</v>
      </c>
      <c r="H67" s="314">
        <v>163</v>
      </c>
      <c r="I67" s="701">
        <v>97</v>
      </c>
    </row>
    <row r="68" spans="1:9">
      <c r="A68" s="1393"/>
      <c r="B68" s="757" t="s">
        <v>135</v>
      </c>
      <c r="C68" s="748" t="s">
        <v>55</v>
      </c>
      <c r="D68" s="748" t="s">
        <v>55</v>
      </c>
      <c r="E68" s="748" t="s">
        <v>55</v>
      </c>
      <c r="F68" s="748" t="s">
        <v>55</v>
      </c>
      <c r="G68" s="748" t="s">
        <v>55</v>
      </c>
      <c r="H68" s="748" t="s">
        <v>55</v>
      </c>
      <c r="I68" s="756" t="s">
        <v>55</v>
      </c>
    </row>
    <row r="69" spans="1:9">
      <c r="A69" s="1393"/>
      <c r="B69" s="757"/>
      <c r="C69" s="754"/>
      <c r="D69" s="754"/>
      <c r="E69" s="754"/>
      <c r="F69" s="754"/>
      <c r="G69" s="754"/>
      <c r="H69" s="754"/>
      <c r="I69" s="755"/>
    </row>
    <row r="70" spans="1:9">
      <c r="A70" s="1393" t="s">
        <v>1404</v>
      </c>
      <c r="B70" s="757" t="s">
        <v>134</v>
      </c>
      <c r="C70" s="314">
        <v>3</v>
      </c>
      <c r="D70" s="314">
        <v>39</v>
      </c>
      <c r="E70" s="314">
        <v>991</v>
      </c>
      <c r="F70" s="314">
        <v>560</v>
      </c>
      <c r="G70" s="314">
        <v>223</v>
      </c>
      <c r="H70" s="314">
        <v>230</v>
      </c>
      <c r="I70" s="701">
        <v>115</v>
      </c>
    </row>
    <row r="71" spans="1:9">
      <c r="A71" s="1393"/>
      <c r="B71" s="757" t="s">
        <v>135</v>
      </c>
      <c r="C71" s="748" t="s">
        <v>55</v>
      </c>
      <c r="D71" s="748" t="s">
        <v>55</v>
      </c>
      <c r="E71" s="748" t="s">
        <v>55</v>
      </c>
      <c r="F71" s="748" t="s">
        <v>55</v>
      </c>
      <c r="G71" s="748" t="s">
        <v>55</v>
      </c>
      <c r="H71" s="748" t="s">
        <v>55</v>
      </c>
      <c r="I71" s="756" t="s">
        <v>55</v>
      </c>
    </row>
    <row r="72" spans="1:9">
      <c r="A72" s="1393"/>
      <c r="B72" s="757"/>
      <c r="C72" s="754"/>
      <c r="D72" s="754"/>
      <c r="E72" s="754"/>
      <c r="F72" s="754"/>
      <c r="G72" s="754"/>
      <c r="H72" s="754"/>
      <c r="I72" s="755"/>
    </row>
    <row r="73" spans="1:9">
      <c r="A73" s="1393" t="s">
        <v>1405</v>
      </c>
      <c r="B73" s="757" t="s">
        <v>134</v>
      </c>
      <c r="C73" s="314">
        <v>5</v>
      </c>
      <c r="D73" s="314">
        <v>20</v>
      </c>
      <c r="E73" s="314">
        <v>332</v>
      </c>
      <c r="F73" s="314">
        <v>126</v>
      </c>
      <c r="G73" s="314">
        <v>113</v>
      </c>
      <c r="H73" s="314">
        <v>66</v>
      </c>
      <c r="I73" s="701">
        <v>32</v>
      </c>
    </row>
    <row r="74" spans="1:9">
      <c r="A74" s="1393"/>
      <c r="B74" s="757" t="s">
        <v>135</v>
      </c>
      <c r="C74" s="748" t="s">
        <v>55</v>
      </c>
      <c r="D74" s="748" t="s">
        <v>55</v>
      </c>
      <c r="E74" s="748" t="s">
        <v>55</v>
      </c>
      <c r="F74" s="748" t="s">
        <v>55</v>
      </c>
      <c r="G74" s="748" t="s">
        <v>55</v>
      </c>
      <c r="H74" s="748" t="s">
        <v>55</v>
      </c>
      <c r="I74" s="756" t="s">
        <v>55</v>
      </c>
    </row>
    <row r="75" spans="1:9">
      <c r="A75" s="1393"/>
      <c r="B75" s="757"/>
      <c r="C75" s="754"/>
      <c r="D75" s="754"/>
      <c r="E75" s="754"/>
      <c r="F75" s="754"/>
      <c r="G75" s="754"/>
      <c r="H75" s="754"/>
      <c r="I75" s="755"/>
    </row>
    <row r="76" spans="1:9">
      <c r="A76" s="1393" t="s">
        <v>1406</v>
      </c>
      <c r="B76" s="757" t="s">
        <v>134</v>
      </c>
      <c r="C76" s="314">
        <v>4</v>
      </c>
      <c r="D76" s="314">
        <v>22</v>
      </c>
      <c r="E76" s="314">
        <v>528</v>
      </c>
      <c r="F76" s="314">
        <v>265</v>
      </c>
      <c r="G76" s="314">
        <v>172</v>
      </c>
      <c r="H76" s="314">
        <v>116</v>
      </c>
      <c r="I76" s="701">
        <v>61</v>
      </c>
    </row>
    <row r="77" spans="1:9">
      <c r="A77" s="1393"/>
      <c r="B77" s="757" t="s">
        <v>135</v>
      </c>
      <c r="C77" s="748" t="s">
        <v>55</v>
      </c>
      <c r="D77" s="748" t="s">
        <v>55</v>
      </c>
      <c r="E77" s="748" t="s">
        <v>55</v>
      </c>
      <c r="F77" s="748" t="s">
        <v>55</v>
      </c>
      <c r="G77" s="748" t="s">
        <v>55</v>
      </c>
      <c r="H77" s="748" t="s">
        <v>55</v>
      </c>
      <c r="I77" s="756" t="s">
        <v>55</v>
      </c>
    </row>
    <row r="78" spans="1:9">
      <c r="A78" s="1393"/>
      <c r="B78" s="757"/>
      <c r="C78" s="754"/>
      <c r="D78" s="754"/>
      <c r="E78" s="754"/>
      <c r="F78" s="754"/>
      <c r="G78" s="754"/>
      <c r="H78" s="754"/>
      <c r="I78" s="755"/>
    </row>
    <row r="79" spans="1:9">
      <c r="A79" s="1393" t="s">
        <v>1407</v>
      </c>
      <c r="B79" s="757" t="s">
        <v>134</v>
      </c>
      <c r="C79" s="314">
        <v>2</v>
      </c>
      <c r="D79" s="314">
        <v>28</v>
      </c>
      <c r="E79" s="314">
        <v>736</v>
      </c>
      <c r="F79" s="314">
        <v>434</v>
      </c>
      <c r="G79" s="314">
        <v>208</v>
      </c>
      <c r="H79" s="314">
        <v>171</v>
      </c>
      <c r="I79" s="701">
        <v>91</v>
      </c>
    </row>
    <row r="80" spans="1:9">
      <c r="A80" s="1387"/>
      <c r="B80" s="757" t="s">
        <v>135</v>
      </c>
      <c r="C80" s="748" t="s">
        <v>55</v>
      </c>
      <c r="D80" s="748" t="s">
        <v>55</v>
      </c>
      <c r="E80" s="748" t="s">
        <v>55</v>
      </c>
      <c r="F80" s="748" t="s">
        <v>55</v>
      </c>
      <c r="G80" s="748" t="s">
        <v>55</v>
      </c>
      <c r="H80" s="748" t="s">
        <v>55</v>
      </c>
      <c r="I80" s="756" t="s">
        <v>55</v>
      </c>
    </row>
    <row r="81" spans="1:9">
      <c r="A81" s="1388" t="s">
        <v>1346</v>
      </c>
      <c r="B81" s="757"/>
      <c r="C81" s="770"/>
      <c r="D81" s="770"/>
      <c r="E81" s="770"/>
      <c r="F81" s="770"/>
      <c r="G81" s="770"/>
      <c r="H81" s="770"/>
      <c r="I81" s="771"/>
    </row>
    <row r="82" spans="1:9">
      <c r="A82" s="1389" t="s">
        <v>1261</v>
      </c>
      <c r="B82" s="757"/>
      <c r="C82" s="490"/>
      <c r="D82" s="490"/>
      <c r="E82" s="490"/>
      <c r="F82" s="490"/>
      <c r="G82" s="490"/>
      <c r="H82" s="490"/>
      <c r="I82" s="772"/>
    </row>
    <row r="83" spans="1:9">
      <c r="A83" s="1393" t="s">
        <v>1408</v>
      </c>
      <c r="B83" s="757" t="s">
        <v>134</v>
      </c>
      <c r="C83" s="750">
        <v>12</v>
      </c>
      <c r="D83" s="750">
        <v>158</v>
      </c>
      <c r="E83" s="750">
        <v>3710</v>
      </c>
      <c r="F83" s="750">
        <v>1393</v>
      </c>
      <c r="G83" s="750">
        <v>1091</v>
      </c>
      <c r="H83" s="750">
        <v>760</v>
      </c>
      <c r="I83" s="751">
        <v>287</v>
      </c>
    </row>
    <row r="84" spans="1:9">
      <c r="A84" s="1379"/>
      <c r="B84" s="757" t="s">
        <v>135</v>
      </c>
      <c r="C84" s="750">
        <v>1</v>
      </c>
      <c r="D84" s="750">
        <v>15</v>
      </c>
      <c r="E84" s="750">
        <v>138</v>
      </c>
      <c r="F84" s="750">
        <v>110</v>
      </c>
      <c r="G84" s="750">
        <v>32</v>
      </c>
      <c r="H84" s="750">
        <v>38</v>
      </c>
      <c r="I84" s="751">
        <v>36</v>
      </c>
    </row>
    <row r="85" spans="1:9">
      <c r="A85" s="1350"/>
      <c r="B85" s="452"/>
      <c r="C85" s="452"/>
      <c r="D85" s="452"/>
      <c r="E85" s="452"/>
      <c r="F85" s="452"/>
      <c r="G85" s="452"/>
      <c r="H85" s="452"/>
      <c r="I85" s="452"/>
    </row>
    <row r="86" spans="1:9">
      <c r="A86" s="1351" t="s">
        <v>1799</v>
      </c>
      <c r="B86" s="281"/>
      <c r="C86" s="281"/>
      <c r="D86" s="281"/>
      <c r="E86" s="281"/>
      <c r="F86" s="281"/>
      <c r="G86" s="281"/>
      <c r="H86" s="281"/>
      <c r="I86" s="281"/>
    </row>
    <row r="87" spans="1:9">
      <c r="A87" s="1352" t="s">
        <v>1800</v>
      </c>
      <c r="B87" s="290"/>
      <c r="C87" s="290"/>
      <c r="D87" s="290"/>
      <c r="E87" s="290"/>
      <c r="F87" s="290"/>
      <c r="G87" s="290"/>
      <c r="H87" s="290"/>
      <c r="I87" s="290"/>
    </row>
  </sheetData>
  <mergeCells count="10">
    <mergeCell ref="H4:H5"/>
    <mergeCell ref="I4:I5"/>
    <mergeCell ref="A3:B3"/>
    <mergeCell ref="C3:C5"/>
    <mergeCell ref="D3:D5"/>
    <mergeCell ref="E3:G3"/>
    <mergeCell ref="H3:I3"/>
    <mergeCell ref="A4:B5"/>
    <mergeCell ref="E4:E5"/>
    <mergeCell ref="F4:G4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341" display="Powrót do spisu tablic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H52"/>
  <sheetViews>
    <sheetView showGridLines="0" zoomScaleNormal="100" workbookViewId="0"/>
  </sheetViews>
  <sheetFormatPr defaultRowHeight="15"/>
  <cols>
    <col min="1" max="1" width="30.7109375" style="1353" customWidth="1"/>
    <col min="2" max="8" width="15.7109375" style="424" customWidth="1"/>
  </cols>
  <sheetData>
    <row r="1" spans="1:8">
      <c r="A1" s="1394" t="s">
        <v>1716</v>
      </c>
      <c r="B1" s="678"/>
      <c r="C1" s="678"/>
      <c r="D1" s="678"/>
      <c r="E1" s="678"/>
      <c r="F1" s="678"/>
      <c r="G1" s="679"/>
      <c r="H1" s="1465" t="s">
        <v>2183</v>
      </c>
    </row>
    <row r="2" spans="1:8">
      <c r="A2" s="1357" t="s">
        <v>1382</v>
      </c>
      <c r="B2" s="680"/>
      <c r="C2" s="680"/>
      <c r="D2" s="680"/>
      <c r="E2" s="680"/>
      <c r="F2" s="680"/>
      <c r="G2" s="681"/>
      <c r="H2" s="1466" t="s">
        <v>2184</v>
      </c>
    </row>
    <row r="3" spans="1:8" ht="30" customHeight="1">
      <c r="A3" s="1781" t="s">
        <v>647</v>
      </c>
      <c r="B3" s="1753" t="s">
        <v>648</v>
      </c>
      <c r="C3" s="1753" t="s">
        <v>649</v>
      </c>
      <c r="D3" s="1635" t="s">
        <v>650</v>
      </c>
      <c r="E3" s="1635"/>
      <c r="F3" s="1635"/>
      <c r="G3" s="1755" t="s">
        <v>2088</v>
      </c>
      <c r="H3" s="1772"/>
    </row>
    <row r="4" spans="1:8" ht="30" customHeight="1">
      <c r="A4" s="1782"/>
      <c r="B4" s="1754"/>
      <c r="C4" s="1754"/>
      <c r="D4" s="1635" t="s">
        <v>568</v>
      </c>
      <c r="E4" s="1635" t="s">
        <v>1379</v>
      </c>
      <c r="F4" s="1635"/>
      <c r="G4" s="1753" t="s">
        <v>568</v>
      </c>
      <c r="H4" s="1769" t="s">
        <v>652</v>
      </c>
    </row>
    <row r="5" spans="1:8" ht="30" customHeight="1">
      <c r="A5" s="1782"/>
      <c r="B5" s="1754"/>
      <c r="C5" s="1754"/>
      <c r="D5" s="1639"/>
      <c r="E5" s="608" t="s">
        <v>570</v>
      </c>
      <c r="F5" s="1283" t="s">
        <v>2174</v>
      </c>
      <c r="G5" s="1754"/>
      <c r="H5" s="1767"/>
    </row>
    <row r="6" spans="1:8">
      <c r="A6" s="1380" t="s">
        <v>1203</v>
      </c>
      <c r="B6" s="1056">
        <v>97</v>
      </c>
      <c r="C6" s="1056">
        <v>470</v>
      </c>
      <c r="D6" s="1056">
        <v>9984</v>
      </c>
      <c r="E6" s="1056">
        <v>7193</v>
      </c>
      <c r="F6" s="1056">
        <v>7111</v>
      </c>
      <c r="G6" s="1056">
        <v>3654</v>
      </c>
      <c r="H6" s="1207">
        <v>2822</v>
      </c>
    </row>
    <row r="7" spans="1:8">
      <c r="A7" s="1395" t="s">
        <v>1204</v>
      </c>
      <c r="B7" s="1208"/>
      <c r="C7" s="1208"/>
      <c r="D7" s="1208"/>
      <c r="E7" s="1208"/>
      <c r="F7" s="1208"/>
      <c r="G7" s="1208"/>
      <c r="H7" s="1209"/>
    </row>
    <row r="8" spans="1:8">
      <c r="A8" s="1396"/>
      <c r="B8" s="1208"/>
      <c r="C8" s="1208"/>
      <c r="D8" s="1208"/>
      <c r="E8" s="1208"/>
      <c r="F8" s="1208"/>
      <c r="G8" s="1208"/>
      <c r="H8" s="1209"/>
    </row>
    <row r="9" spans="1:8">
      <c r="A9" s="1383" t="s">
        <v>1336</v>
      </c>
      <c r="B9" s="1210">
        <f>SUM(B13:B18,B22)</f>
        <v>28</v>
      </c>
      <c r="C9" s="1210">
        <f t="shared" ref="C9:H9" si="0">SUM(C13:C18,C22)</f>
        <v>136</v>
      </c>
      <c r="D9" s="1210">
        <f t="shared" si="0"/>
        <v>2935</v>
      </c>
      <c r="E9" s="1210">
        <f t="shared" si="0"/>
        <v>2121</v>
      </c>
      <c r="F9" s="1210">
        <f t="shared" si="0"/>
        <v>2139</v>
      </c>
      <c r="G9" s="1210">
        <f t="shared" si="0"/>
        <v>1096</v>
      </c>
      <c r="H9" s="1211">
        <f t="shared" si="0"/>
        <v>824</v>
      </c>
    </row>
    <row r="10" spans="1:8">
      <c r="A10" s="1384" t="s">
        <v>1337</v>
      </c>
      <c r="B10" s="1212"/>
      <c r="C10" s="1212"/>
      <c r="D10" s="1212"/>
      <c r="E10" s="1212"/>
      <c r="F10" s="1212"/>
      <c r="G10" s="1212"/>
      <c r="H10" s="1213"/>
    </row>
    <row r="11" spans="1:8">
      <c r="A11" s="1385" t="s">
        <v>1338</v>
      </c>
      <c r="B11" s="1212"/>
      <c r="C11" s="1212"/>
      <c r="D11" s="1212"/>
      <c r="E11" s="1212"/>
      <c r="F11" s="1212"/>
      <c r="G11" s="1212"/>
      <c r="H11" s="1213"/>
    </row>
    <row r="12" spans="1:8">
      <c r="A12" s="1386" t="s">
        <v>1339</v>
      </c>
      <c r="B12" s="1212"/>
      <c r="C12" s="1212"/>
      <c r="D12" s="1212"/>
      <c r="E12" s="1212"/>
      <c r="F12" s="1212"/>
      <c r="G12" s="1212"/>
      <c r="H12" s="1213"/>
    </row>
    <row r="13" spans="1:8">
      <c r="A13" s="1387" t="s">
        <v>1340</v>
      </c>
      <c r="B13" s="982">
        <v>1</v>
      </c>
      <c r="C13" s="982">
        <v>2</v>
      </c>
      <c r="D13" s="982">
        <v>44</v>
      </c>
      <c r="E13" s="982">
        <v>28</v>
      </c>
      <c r="F13" s="982">
        <v>34</v>
      </c>
      <c r="G13" s="982">
        <v>31</v>
      </c>
      <c r="H13" s="1214">
        <v>20</v>
      </c>
    </row>
    <row r="14" spans="1:8">
      <c r="A14" s="1387" t="s">
        <v>1341</v>
      </c>
      <c r="B14" s="982">
        <v>1</v>
      </c>
      <c r="C14" s="982">
        <v>22</v>
      </c>
      <c r="D14" s="982">
        <v>420</v>
      </c>
      <c r="E14" s="982">
        <v>287</v>
      </c>
      <c r="F14" s="982">
        <v>302</v>
      </c>
      <c r="G14" s="982">
        <v>181</v>
      </c>
      <c r="H14" s="1214">
        <v>136</v>
      </c>
    </row>
    <row r="15" spans="1:8">
      <c r="A15" s="1387" t="s">
        <v>1342</v>
      </c>
      <c r="B15" s="1215" t="s">
        <v>55</v>
      </c>
      <c r="C15" s="1215" t="s">
        <v>55</v>
      </c>
      <c r="D15" s="1215" t="s">
        <v>55</v>
      </c>
      <c r="E15" s="1215"/>
      <c r="F15" s="1215" t="s">
        <v>55</v>
      </c>
      <c r="G15" s="1215" t="s">
        <v>55</v>
      </c>
      <c r="H15" s="1216" t="s">
        <v>55</v>
      </c>
    </row>
    <row r="16" spans="1:8">
      <c r="A16" s="1387" t="s">
        <v>1343</v>
      </c>
      <c r="B16" s="982">
        <v>5</v>
      </c>
      <c r="C16" s="982">
        <v>16</v>
      </c>
      <c r="D16" s="982">
        <v>177</v>
      </c>
      <c r="E16" s="982">
        <v>114</v>
      </c>
      <c r="F16" s="982">
        <v>92</v>
      </c>
      <c r="G16" s="982">
        <v>95</v>
      </c>
      <c r="H16" s="1214">
        <v>54</v>
      </c>
    </row>
    <row r="17" spans="1:8">
      <c r="A17" s="1387" t="s">
        <v>1344</v>
      </c>
      <c r="B17" s="982">
        <v>1</v>
      </c>
      <c r="C17" s="982">
        <v>1</v>
      </c>
      <c r="D17" s="982">
        <v>22</v>
      </c>
      <c r="E17" s="982">
        <v>19</v>
      </c>
      <c r="F17" s="982">
        <v>22</v>
      </c>
      <c r="G17" s="982" t="s">
        <v>742</v>
      </c>
      <c r="H17" s="1214" t="s">
        <v>742</v>
      </c>
    </row>
    <row r="18" spans="1:8">
      <c r="A18" s="1387" t="s">
        <v>1345</v>
      </c>
      <c r="B18" s="982">
        <v>2</v>
      </c>
      <c r="C18" s="982">
        <v>15</v>
      </c>
      <c r="D18" s="982">
        <v>333</v>
      </c>
      <c r="E18" s="982">
        <v>268</v>
      </c>
      <c r="F18" s="982">
        <v>221</v>
      </c>
      <c r="G18" s="982">
        <v>154</v>
      </c>
      <c r="H18" s="1214">
        <v>104</v>
      </c>
    </row>
    <row r="19" spans="1:8">
      <c r="A19" s="1387"/>
      <c r="B19" s="1212"/>
      <c r="C19" s="1212"/>
      <c r="D19" s="1212"/>
      <c r="E19" s="1212"/>
      <c r="F19" s="1212"/>
      <c r="G19" s="1212"/>
      <c r="H19" s="1213"/>
    </row>
    <row r="20" spans="1:8">
      <c r="A20" s="1388" t="s">
        <v>1346</v>
      </c>
      <c r="B20" s="1212"/>
      <c r="C20" s="1212"/>
      <c r="D20" s="1212"/>
      <c r="E20" s="1212"/>
      <c r="F20" s="1212"/>
      <c r="G20" s="1212"/>
      <c r="H20" s="1213"/>
    </row>
    <row r="21" spans="1:8">
      <c r="A21" s="1389" t="s">
        <v>1261</v>
      </c>
      <c r="B21" s="1217"/>
      <c r="C21" s="1217"/>
      <c r="D21" s="1217"/>
      <c r="E21" s="1217"/>
      <c r="F21" s="1217"/>
      <c r="G21" s="1217"/>
      <c r="H21" s="1218"/>
    </row>
    <row r="22" spans="1:8">
      <c r="A22" s="1387" t="s">
        <v>1233</v>
      </c>
      <c r="B22" s="982">
        <v>18</v>
      </c>
      <c r="C22" s="982">
        <v>80</v>
      </c>
      <c r="D22" s="982">
        <v>1939</v>
      </c>
      <c r="E22" s="982">
        <v>1405</v>
      </c>
      <c r="F22" s="982">
        <v>1468</v>
      </c>
      <c r="G22" s="982">
        <v>635</v>
      </c>
      <c r="H22" s="1214">
        <v>510</v>
      </c>
    </row>
    <row r="23" spans="1:8">
      <c r="A23" s="1385"/>
      <c r="B23" s="1217"/>
      <c r="C23" s="1217"/>
      <c r="D23" s="1217"/>
      <c r="E23" s="1217"/>
      <c r="F23" s="1217"/>
      <c r="G23" s="1217"/>
      <c r="H23" s="1218"/>
    </row>
    <row r="24" spans="1:8">
      <c r="A24" s="1390" t="s">
        <v>1347</v>
      </c>
      <c r="B24" s="1210">
        <f>SUM(B28:B33)</f>
        <v>20</v>
      </c>
      <c r="C24" s="1210">
        <f t="shared" ref="C24:H24" si="1">SUM(C28:C33)</f>
        <v>74</v>
      </c>
      <c r="D24" s="1210">
        <f t="shared" si="1"/>
        <v>1617</v>
      </c>
      <c r="E24" s="1210">
        <f t="shared" si="1"/>
        <v>1152</v>
      </c>
      <c r="F24" s="1210">
        <f t="shared" si="1"/>
        <v>1111</v>
      </c>
      <c r="G24" s="1210">
        <f t="shared" si="1"/>
        <v>678</v>
      </c>
      <c r="H24" s="1211">
        <f t="shared" si="1"/>
        <v>534</v>
      </c>
    </row>
    <row r="25" spans="1:8">
      <c r="A25" s="1384" t="s">
        <v>1337</v>
      </c>
      <c r="B25" s="1212"/>
      <c r="C25" s="1212"/>
      <c r="D25" s="1212"/>
      <c r="E25" s="1212"/>
      <c r="F25" s="1212"/>
      <c r="G25" s="1212"/>
      <c r="H25" s="1213"/>
    </row>
    <row r="26" spans="1:8">
      <c r="A26" s="1385" t="s">
        <v>1338</v>
      </c>
      <c r="B26" s="1212"/>
      <c r="C26" s="1212"/>
      <c r="D26" s="1212"/>
      <c r="E26" s="1212"/>
      <c r="F26" s="1212"/>
      <c r="G26" s="1212"/>
      <c r="H26" s="1213"/>
    </row>
    <row r="27" spans="1:8">
      <c r="A27" s="1386" t="s">
        <v>1339</v>
      </c>
      <c r="B27" s="1212"/>
      <c r="C27" s="1212"/>
      <c r="D27" s="1212"/>
      <c r="E27" s="1212"/>
      <c r="F27" s="1212"/>
      <c r="G27" s="1212"/>
      <c r="H27" s="1213"/>
    </row>
    <row r="28" spans="1:8">
      <c r="A28" s="1387" t="s">
        <v>1348</v>
      </c>
      <c r="B28" s="982">
        <v>7</v>
      </c>
      <c r="C28" s="982">
        <v>25</v>
      </c>
      <c r="D28" s="982">
        <v>508</v>
      </c>
      <c r="E28" s="982">
        <v>362</v>
      </c>
      <c r="F28" s="982">
        <v>333</v>
      </c>
      <c r="G28" s="982">
        <v>227</v>
      </c>
      <c r="H28" s="1214">
        <v>182</v>
      </c>
    </row>
    <row r="29" spans="1:8">
      <c r="A29" s="1387" t="s">
        <v>1349</v>
      </c>
      <c r="B29" s="982">
        <v>4</v>
      </c>
      <c r="C29" s="982">
        <v>15</v>
      </c>
      <c r="D29" s="982">
        <v>281</v>
      </c>
      <c r="E29" s="982">
        <v>220</v>
      </c>
      <c r="F29" s="982">
        <v>180</v>
      </c>
      <c r="G29" s="982">
        <v>158</v>
      </c>
      <c r="H29" s="1214">
        <v>135</v>
      </c>
    </row>
    <row r="30" spans="1:8">
      <c r="A30" s="1387" t="s">
        <v>1350</v>
      </c>
      <c r="B30" s="982">
        <v>2</v>
      </c>
      <c r="C30" s="982">
        <v>5</v>
      </c>
      <c r="D30" s="982">
        <v>140</v>
      </c>
      <c r="E30" s="982">
        <v>112</v>
      </c>
      <c r="F30" s="982">
        <v>124</v>
      </c>
      <c r="G30" s="982">
        <v>40</v>
      </c>
      <c r="H30" s="1214">
        <v>35</v>
      </c>
    </row>
    <row r="31" spans="1:8">
      <c r="A31" s="1387" t="s">
        <v>1351</v>
      </c>
      <c r="B31" s="982">
        <v>4</v>
      </c>
      <c r="C31" s="982">
        <v>20</v>
      </c>
      <c r="D31" s="982">
        <v>453</v>
      </c>
      <c r="E31" s="982">
        <v>278</v>
      </c>
      <c r="F31" s="982">
        <v>296</v>
      </c>
      <c r="G31" s="982">
        <v>152</v>
      </c>
      <c r="H31" s="1214">
        <v>97</v>
      </c>
    </row>
    <row r="32" spans="1:8">
      <c r="A32" s="1387" t="s">
        <v>1352</v>
      </c>
      <c r="B32" s="982">
        <v>2</v>
      </c>
      <c r="C32" s="982">
        <v>7</v>
      </c>
      <c r="D32" s="982">
        <v>203</v>
      </c>
      <c r="E32" s="982">
        <v>168</v>
      </c>
      <c r="F32" s="982">
        <v>154</v>
      </c>
      <c r="G32" s="982">
        <v>89</v>
      </c>
      <c r="H32" s="1214">
        <v>74</v>
      </c>
    </row>
    <row r="33" spans="1:8">
      <c r="A33" s="1387" t="s">
        <v>1353</v>
      </c>
      <c r="B33" s="982">
        <v>1</v>
      </c>
      <c r="C33" s="982">
        <v>2</v>
      </c>
      <c r="D33" s="982">
        <v>32</v>
      </c>
      <c r="E33" s="982">
        <v>12</v>
      </c>
      <c r="F33" s="982">
        <v>24</v>
      </c>
      <c r="G33" s="982">
        <v>12</v>
      </c>
      <c r="H33" s="1214">
        <v>11</v>
      </c>
    </row>
    <row r="34" spans="1:8">
      <c r="A34" s="1387"/>
      <c r="B34" s="1212"/>
      <c r="C34" s="1212"/>
      <c r="D34" s="1212"/>
      <c r="E34" s="1212"/>
      <c r="F34" s="1212"/>
      <c r="G34" s="1212"/>
      <c r="H34" s="1213"/>
    </row>
    <row r="35" spans="1:8">
      <c r="A35" s="1383" t="s">
        <v>1354</v>
      </c>
      <c r="B35" s="1210">
        <f>SUM(B49,B39:B45)</f>
        <v>49</v>
      </c>
      <c r="C35" s="1210">
        <f t="shared" ref="C35:H35" si="2">SUM(C49,C39:C45)</f>
        <v>260</v>
      </c>
      <c r="D35" s="1210">
        <f t="shared" si="2"/>
        <v>5432</v>
      </c>
      <c r="E35" s="1210">
        <f t="shared" si="2"/>
        <v>3920</v>
      </c>
      <c r="F35" s="1210">
        <f t="shared" si="2"/>
        <v>3861</v>
      </c>
      <c r="G35" s="1210">
        <f t="shared" si="2"/>
        <v>1880</v>
      </c>
      <c r="H35" s="1211">
        <f t="shared" si="2"/>
        <v>1464</v>
      </c>
    </row>
    <row r="36" spans="1:8">
      <c r="A36" s="1384" t="s">
        <v>1337</v>
      </c>
      <c r="B36" s="1217"/>
      <c r="C36" s="1217"/>
      <c r="D36" s="1217"/>
      <c r="E36" s="1217"/>
      <c r="F36" s="1217"/>
      <c r="G36" s="1217"/>
      <c r="H36" s="1218"/>
    </row>
    <row r="37" spans="1:8">
      <c r="A37" s="1385" t="s">
        <v>1338</v>
      </c>
      <c r="B37" s="1212"/>
      <c r="C37" s="1212"/>
      <c r="D37" s="1212"/>
      <c r="E37" s="1212"/>
      <c r="F37" s="1212"/>
      <c r="G37" s="1212"/>
      <c r="H37" s="1213"/>
    </row>
    <row r="38" spans="1:8">
      <c r="A38" s="1386" t="s">
        <v>1339</v>
      </c>
      <c r="B38" s="1212"/>
      <c r="C38" s="1212"/>
      <c r="D38" s="1212"/>
      <c r="E38" s="1212"/>
      <c r="F38" s="1212"/>
      <c r="G38" s="1212"/>
      <c r="H38" s="1213"/>
    </row>
    <row r="39" spans="1:8">
      <c r="A39" s="1387" t="s">
        <v>1355</v>
      </c>
      <c r="B39" s="982">
        <v>1</v>
      </c>
      <c r="C39" s="982">
        <v>2</v>
      </c>
      <c r="D39" s="982">
        <v>41</v>
      </c>
      <c r="E39" s="982">
        <v>35</v>
      </c>
      <c r="F39" s="982">
        <v>31</v>
      </c>
      <c r="G39" s="982">
        <v>15</v>
      </c>
      <c r="H39" s="1214">
        <v>12</v>
      </c>
    </row>
    <row r="40" spans="1:8">
      <c r="A40" s="1387" t="s">
        <v>1356</v>
      </c>
      <c r="B40" s="982">
        <v>4</v>
      </c>
      <c r="C40" s="982">
        <v>14</v>
      </c>
      <c r="D40" s="982">
        <v>220</v>
      </c>
      <c r="E40" s="982">
        <v>146</v>
      </c>
      <c r="F40" s="982">
        <v>130</v>
      </c>
      <c r="G40" s="982">
        <v>90</v>
      </c>
      <c r="H40" s="1214">
        <v>73</v>
      </c>
    </row>
    <row r="41" spans="1:8">
      <c r="A41" s="1387" t="s">
        <v>1357</v>
      </c>
      <c r="B41" s="982">
        <v>1</v>
      </c>
      <c r="C41" s="982">
        <v>2</v>
      </c>
      <c r="D41" s="982">
        <v>29</v>
      </c>
      <c r="E41" s="982">
        <v>20</v>
      </c>
      <c r="F41" s="982">
        <v>17</v>
      </c>
      <c r="G41" s="982">
        <v>18</v>
      </c>
      <c r="H41" s="1214">
        <v>15</v>
      </c>
    </row>
    <row r="42" spans="1:8">
      <c r="A42" s="1387" t="s">
        <v>1358</v>
      </c>
      <c r="B42" s="982">
        <v>1</v>
      </c>
      <c r="C42" s="982">
        <v>3</v>
      </c>
      <c r="D42" s="982">
        <v>96</v>
      </c>
      <c r="E42" s="982">
        <v>62</v>
      </c>
      <c r="F42" s="982">
        <v>66</v>
      </c>
      <c r="G42" s="982">
        <v>24</v>
      </c>
      <c r="H42" s="1214">
        <v>10</v>
      </c>
    </row>
    <row r="43" spans="1:8">
      <c r="A43" s="1387" t="s">
        <v>1359</v>
      </c>
      <c r="B43" s="982">
        <v>1</v>
      </c>
      <c r="C43" s="982">
        <v>2</v>
      </c>
      <c r="D43" s="982">
        <v>27</v>
      </c>
      <c r="E43" s="982">
        <v>19</v>
      </c>
      <c r="F43" s="982">
        <v>17</v>
      </c>
      <c r="G43" s="982">
        <v>5</v>
      </c>
      <c r="H43" s="1214">
        <v>3</v>
      </c>
    </row>
    <row r="44" spans="1:8">
      <c r="A44" s="1387" t="s">
        <v>1360</v>
      </c>
      <c r="B44" s="1215" t="s">
        <v>55</v>
      </c>
      <c r="C44" s="1215" t="s">
        <v>55</v>
      </c>
      <c r="D44" s="1215" t="s">
        <v>55</v>
      </c>
      <c r="E44" s="1215"/>
      <c r="F44" s="1215" t="s">
        <v>55</v>
      </c>
      <c r="G44" s="1215" t="s">
        <v>55</v>
      </c>
      <c r="H44" s="1216" t="s">
        <v>55</v>
      </c>
    </row>
    <row r="45" spans="1:8">
      <c r="A45" s="1387" t="s">
        <v>1361</v>
      </c>
      <c r="B45" s="982">
        <v>1</v>
      </c>
      <c r="C45" s="982">
        <v>2</v>
      </c>
      <c r="D45" s="982">
        <v>50</v>
      </c>
      <c r="E45" s="982">
        <v>25</v>
      </c>
      <c r="F45" s="982">
        <v>50</v>
      </c>
      <c r="G45" s="982">
        <v>14</v>
      </c>
      <c r="H45" s="1214">
        <v>5</v>
      </c>
    </row>
    <row r="46" spans="1:8">
      <c r="A46" s="1387"/>
      <c r="B46" s="1217"/>
      <c r="C46" s="1217"/>
      <c r="D46" s="1217"/>
      <c r="E46" s="1217"/>
      <c r="F46" s="1217"/>
      <c r="G46" s="1217"/>
      <c r="H46" s="1218"/>
    </row>
    <row r="47" spans="1:8">
      <c r="A47" s="1388" t="s">
        <v>1346</v>
      </c>
      <c r="B47" s="1212"/>
      <c r="C47" s="1212"/>
      <c r="D47" s="1212"/>
      <c r="E47" s="1212"/>
      <c r="F47" s="1212"/>
      <c r="G47" s="1212"/>
      <c r="H47" s="1213"/>
    </row>
    <row r="48" spans="1:8">
      <c r="A48" s="1389" t="s">
        <v>1261</v>
      </c>
      <c r="B48" s="1212"/>
      <c r="C48" s="1212"/>
      <c r="D48" s="1212"/>
      <c r="E48" s="1212"/>
      <c r="F48" s="1212"/>
      <c r="G48" s="1212"/>
      <c r="H48" s="1213"/>
    </row>
    <row r="49" spans="1:8">
      <c r="A49" s="1387" t="s">
        <v>1335</v>
      </c>
      <c r="B49" s="982">
        <v>40</v>
      </c>
      <c r="C49" s="982">
        <v>235</v>
      </c>
      <c r="D49" s="982">
        <v>4969</v>
      </c>
      <c r="E49" s="982">
        <v>3613</v>
      </c>
      <c r="F49" s="982">
        <v>3550</v>
      </c>
      <c r="G49" s="982">
        <v>1714</v>
      </c>
      <c r="H49" s="1214">
        <v>1346</v>
      </c>
    </row>
    <row r="50" spans="1:8">
      <c r="A50" s="1350"/>
      <c r="B50" s="452"/>
      <c r="C50" s="452"/>
      <c r="D50" s="452"/>
      <c r="E50" s="452"/>
      <c r="F50" s="452"/>
      <c r="G50" s="452"/>
      <c r="H50" s="452"/>
    </row>
    <row r="51" spans="1:8">
      <c r="A51" s="1351" t="s">
        <v>1377</v>
      </c>
      <c r="B51" s="449"/>
      <c r="C51" s="449"/>
      <c r="D51" s="449"/>
      <c r="E51" s="449"/>
      <c r="F51" s="449"/>
      <c r="G51" s="449"/>
      <c r="H51" s="449"/>
    </row>
    <row r="52" spans="1:8">
      <c r="A52" s="1352" t="s">
        <v>1363</v>
      </c>
      <c r="B52" s="449"/>
      <c r="C52" s="449"/>
      <c r="D52" s="449"/>
      <c r="E52" s="449"/>
      <c r="F52" s="449"/>
      <c r="G52" s="449"/>
      <c r="H52" s="449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G1:G2" r:id="rId1" location="'Spis Tablic'!A179" display="Powrót do spisu tablic"/>
    <hyperlink ref="H2" location="'Spis tablic List of tables'!A4" display="Return to list of tables"/>
    <hyperlink ref="H1" location="'Spis tablic List of tables'!A4" display="Powrót do spisu tablic"/>
    <hyperlink ref="H1:H2" location="'Spis treści'!B344" display="Powrót do spisu tablic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H54"/>
  <sheetViews>
    <sheetView showGridLines="0" zoomScaleNormal="100" workbookViewId="0"/>
  </sheetViews>
  <sheetFormatPr defaultRowHeight="15"/>
  <cols>
    <col min="1" max="1" width="26.140625" style="1353" customWidth="1"/>
    <col min="2" max="8" width="15.7109375" style="424" customWidth="1"/>
    <col min="9" max="16384" width="9.140625" style="424"/>
  </cols>
  <sheetData>
    <row r="1" spans="1:8">
      <c r="A1" s="1339" t="s">
        <v>1715</v>
      </c>
      <c r="B1" s="711"/>
      <c r="C1" s="711"/>
      <c r="D1" s="711"/>
      <c r="E1" s="711"/>
      <c r="F1" s="677"/>
      <c r="G1"/>
      <c r="H1" s="1465" t="s">
        <v>2183</v>
      </c>
    </row>
    <row r="2" spans="1:8">
      <c r="A2" s="1357" t="s">
        <v>1364</v>
      </c>
      <c r="B2" s="686"/>
      <c r="C2" s="686"/>
      <c r="D2" s="686"/>
      <c r="E2" s="686"/>
      <c r="F2" s="682"/>
      <c r="G2"/>
      <c r="H2" s="1466" t="s">
        <v>2184</v>
      </c>
    </row>
    <row r="3" spans="1:8" ht="30" customHeight="1">
      <c r="A3" s="1751" t="s">
        <v>647</v>
      </c>
      <c r="B3" s="1769" t="s">
        <v>648</v>
      </c>
      <c r="C3" s="1769" t="s">
        <v>649</v>
      </c>
      <c r="D3" s="1769" t="s">
        <v>650</v>
      </c>
      <c r="E3" s="1785"/>
      <c r="F3" s="1785"/>
      <c r="G3" s="1755" t="s">
        <v>2180</v>
      </c>
      <c r="H3" s="1772"/>
    </row>
    <row r="4" spans="1:8" ht="30" customHeight="1">
      <c r="A4" s="1752"/>
      <c r="B4" s="1770"/>
      <c r="C4" s="1771"/>
      <c r="D4" s="1753" t="s">
        <v>568</v>
      </c>
      <c r="E4" s="1783" t="s">
        <v>1383</v>
      </c>
      <c r="F4" s="1784"/>
      <c r="G4" s="1767" t="s">
        <v>568</v>
      </c>
      <c r="H4" s="1767" t="s">
        <v>652</v>
      </c>
    </row>
    <row r="5" spans="1:8" ht="30" customHeight="1">
      <c r="A5" s="1764"/>
      <c r="B5" s="1770"/>
      <c r="C5" s="1771"/>
      <c r="D5" s="1786"/>
      <c r="E5" s="778" t="s">
        <v>570</v>
      </c>
      <c r="F5" s="1284" t="s">
        <v>2174</v>
      </c>
      <c r="G5" s="1771"/>
      <c r="H5" s="1767"/>
    </row>
    <row r="6" spans="1:8">
      <c r="A6" s="1380" t="s">
        <v>1203</v>
      </c>
      <c r="B6" s="1308">
        <v>17</v>
      </c>
      <c r="C6" s="1309">
        <v>62</v>
      </c>
      <c r="D6" s="1308">
        <v>1327</v>
      </c>
      <c r="E6" s="1308">
        <v>345</v>
      </c>
      <c r="F6" s="1308">
        <v>277</v>
      </c>
      <c r="G6" s="1308">
        <v>360</v>
      </c>
      <c r="H6" s="1310">
        <v>103</v>
      </c>
    </row>
    <row r="7" spans="1:8">
      <c r="A7" s="1381" t="s">
        <v>1204</v>
      </c>
      <c r="B7" s="1311"/>
      <c r="C7" s="1311"/>
      <c r="D7" s="1311"/>
      <c r="E7" s="1311"/>
      <c r="F7" s="1311"/>
      <c r="G7" s="1311"/>
      <c r="H7" s="1312"/>
    </row>
    <row r="8" spans="1:8">
      <c r="A8" s="1379"/>
      <c r="B8" s="1205"/>
      <c r="C8" s="1205"/>
      <c r="D8" s="1205"/>
      <c r="E8" s="1205"/>
      <c r="F8" s="1205"/>
      <c r="G8" s="1205"/>
      <c r="H8" s="1206"/>
    </row>
    <row r="9" spans="1:8">
      <c r="A9" s="1383" t="s">
        <v>1386</v>
      </c>
      <c r="B9" s="1311">
        <v>6</v>
      </c>
      <c r="C9" s="1311">
        <v>23</v>
      </c>
      <c r="D9" s="1311">
        <v>572</v>
      </c>
      <c r="E9" s="1311">
        <v>136</v>
      </c>
      <c r="F9" s="1311">
        <v>94</v>
      </c>
      <c r="G9" s="1311">
        <v>159</v>
      </c>
      <c r="H9" s="1312">
        <v>48</v>
      </c>
    </row>
    <row r="10" spans="1:8">
      <c r="A10" s="1384" t="s">
        <v>1337</v>
      </c>
      <c r="B10" s="1311"/>
      <c r="C10" s="1311"/>
      <c r="D10" s="1311"/>
      <c r="E10" s="1311"/>
      <c r="F10" s="1311"/>
      <c r="G10" s="1311"/>
      <c r="H10" s="1312"/>
    </row>
    <row r="11" spans="1:8">
      <c r="A11" s="1385" t="s">
        <v>1338</v>
      </c>
      <c r="B11" s="1203"/>
      <c r="C11" s="1203"/>
      <c r="D11" s="1203"/>
      <c r="E11" s="1203"/>
      <c r="F11" s="1203"/>
      <c r="G11" s="1203"/>
      <c r="H11" s="1204"/>
    </row>
    <row r="12" spans="1:8">
      <c r="A12" s="1386" t="s">
        <v>1339</v>
      </c>
      <c r="B12" s="1313"/>
      <c r="C12" s="1313"/>
      <c r="D12" s="1313"/>
      <c r="E12" s="1313"/>
      <c r="F12" s="1313"/>
      <c r="G12" s="1313"/>
      <c r="H12" s="1314"/>
    </row>
    <row r="13" spans="1:8">
      <c r="A13" s="1387" t="s">
        <v>1387</v>
      </c>
      <c r="B13" s="408">
        <v>1</v>
      </c>
      <c r="C13" s="427">
        <v>3</v>
      </c>
      <c r="D13" s="408">
        <v>61</v>
      </c>
      <c r="E13" s="408">
        <v>17</v>
      </c>
      <c r="F13" s="408">
        <v>3</v>
      </c>
      <c r="G13" s="408">
        <v>13</v>
      </c>
      <c r="H13" s="1315">
        <v>7</v>
      </c>
    </row>
    <row r="14" spans="1:8">
      <c r="A14" s="1387" t="s">
        <v>1388</v>
      </c>
      <c r="B14" s="427" t="s">
        <v>55</v>
      </c>
      <c r="C14" s="427" t="s">
        <v>55</v>
      </c>
      <c r="D14" s="427" t="s">
        <v>55</v>
      </c>
      <c r="E14" s="427" t="s">
        <v>55</v>
      </c>
      <c r="F14" s="427" t="s">
        <v>55</v>
      </c>
      <c r="G14" s="427" t="s">
        <v>55</v>
      </c>
      <c r="H14" s="1316" t="s">
        <v>55</v>
      </c>
    </row>
    <row r="15" spans="1:8">
      <c r="A15" s="1387" t="s">
        <v>1389</v>
      </c>
      <c r="B15" s="408">
        <v>1</v>
      </c>
      <c r="C15" s="427">
        <v>3</v>
      </c>
      <c r="D15" s="408">
        <v>80</v>
      </c>
      <c r="E15" s="427" t="s">
        <v>55</v>
      </c>
      <c r="F15" s="408">
        <v>18</v>
      </c>
      <c r="G15" s="408">
        <v>21</v>
      </c>
      <c r="H15" s="1316" t="s">
        <v>55</v>
      </c>
    </row>
    <row r="16" spans="1:8">
      <c r="A16" s="1387" t="s">
        <v>1390</v>
      </c>
      <c r="B16" s="408">
        <v>2</v>
      </c>
      <c r="C16" s="427">
        <v>5</v>
      </c>
      <c r="D16" s="408">
        <v>86</v>
      </c>
      <c r="E16" s="408">
        <v>16</v>
      </c>
      <c r="F16" s="408">
        <v>23</v>
      </c>
      <c r="G16" s="408">
        <v>29</v>
      </c>
      <c r="H16" s="1315">
        <v>5</v>
      </c>
    </row>
    <row r="17" spans="1:8">
      <c r="A17" s="1387" t="s">
        <v>1391</v>
      </c>
      <c r="B17" s="427" t="s">
        <v>55</v>
      </c>
      <c r="C17" s="427" t="s">
        <v>55</v>
      </c>
      <c r="D17" s="427" t="s">
        <v>55</v>
      </c>
      <c r="E17" s="427" t="s">
        <v>55</v>
      </c>
      <c r="F17" s="427" t="s">
        <v>55</v>
      </c>
      <c r="G17" s="427" t="s">
        <v>55</v>
      </c>
      <c r="H17" s="1316" t="s">
        <v>55</v>
      </c>
    </row>
    <row r="18" spans="1:8">
      <c r="A18" s="1387" t="s">
        <v>1392</v>
      </c>
      <c r="B18" s="427" t="s">
        <v>55</v>
      </c>
      <c r="C18" s="427" t="s">
        <v>55</v>
      </c>
      <c r="D18" s="427" t="s">
        <v>55</v>
      </c>
      <c r="E18" s="427" t="s">
        <v>55</v>
      </c>
      <c r="F18" s="427" t="s">
        <v>55</v>
      </c>
      <c r="G18" s="427" t="s">
        <v>55</v>
      </c>
      <c r="H18" s="1316" t="s">
        <v>55</v>
      </c>
    </row>
    <row r="19" spans="1:8">
      <c r="A19" s="1387"/>
      <c r="B19" s="1317"/>
      <c r="C19" s="1317"/>
      <c r="D19" s="1317"/>
      <c r="E19" s="1317"/>
      <c r="F19" s="1317"/>
      <c r="G19" s="1317"/>
      <c r="H19" s="1318"/>
    </row>
    <row r="20" spans="1:8">
      <c r="A20" s="1388" t="s">
        <v>1346</v>
      </c>
      <c r="B20" s="1205"/>
      <c r="C20" s="1205"/>
      <c r="D20" s="1205"/>
      <c r="E20" s="1205"/>
      <c r="F20" s="1205"/>
      <c r="G20" s="1205"/>
      <c r="H20" s="1206"/>
    </row>
    <row r="21" spans="1:8">
      <c r="A21" s="1389" t="s">
        <v>1261</v>
      </c>
      <c r="B21" s="1313"/>
      <c r="C21" s="1313"/>
      <c r="D21" s="1313"/>
      <c r="E21" s="1313"/>
      <c r="F21" s="1313"/>
      <c r="G21" s="1313"/>
      <c r="H21" s="1314"/>
    </row>
    <row r="22" spans="1:8">
      <c r="A22" s="1387" t="s">
        <v>1385</v>
      </c>
      <c r="B22" s="408">
        <v>2</v>
      </c>
      <c r="C22" s="427">
        <v>12</v>
      </c>
      <c r="D22" s="408">
        <v>345</v>
      </c>
      <c r="E22" s="408">
        <v>103</v>
      </c>
      <c r="F22" s="408">
        <v>50</v>
      </c>
      <c r="G22" s="408">
        <v>96</v>
      </c>
      <c r="H22" s="1315">
        <v>36</v>
      </c>
    </row>
    <row r="23" spans="1:8">
      <c r="A23" s="1387"/>
      <c r="B23" s="1317"/>
      <c r="C23" s="1317"/>
      <c r="D23" s="1317"/>
      <c r="E23" s="1317"/>
      <c r="F23" s="1317"/>
      <c r="G23" s="1317"/>
      <c r="H23" s="1318"/>
    </row>
    <row r="24" spans="1:8">
      <c r="A24" s="1385"/>
      <c r="B24" s="1205"/>
      <c r="C24" s="1205"/>
      <c r="D24" s="1205"/>
      <c r="E24" s="1205"/>
      <c r="F24" s="1205"/>
      <c r="G24" s="1205"/>
      <c r="H24" s="1206"/>
    </row>
    <row r="25" spans="1:8">
      <c r="A25" s="1390" t="s">
        <v>1393</v>
      </c>
      <c r="B25" s="1311">
        <v>4</v>
      </c>
      <c r="C25" s="1311">
        <v>14</v>
      </c>
      <c r="D25" s="1311">
        <v>242</v>
      </c>
      <c r="E25" s="1311">
        <v>64</v>
      </c>
      <c r="F25" s="1311">
        <v>45</v>
      </c>
      <c r="G25" s="1311">
        <v>111</v>
      </c>
      <c r="H25" s="1312">
        <v>30</v>
      </c>
    </row>
    <row r="26" spans="1:8">
      <c r="A26" s="1384" t="s">
        <v>1337</v>
      </c>
      <c r="B26" s="1311"/>
      <c r="C26" s="1311"/>
      <c r="D26" s="1311"/>
      <c r="E26" s="1311"/>
      <c r="F26" s="1311"/>
      <c r="G26" s="1311"/>
      <c r="H26" s="1312"/>
    </row>
    <row r="27" spans="1:8">
      <c r="A27" s="1385" t="s">
        <v>1338</v>
      </c>
      <c r="B27" s="1205"/>
      <c r="C27" s="1205"/>
      <c r="D27" s="1205"/>
      <c r="E27" s="1205"/>
      <c r="F27" s="1205"/>
      <c r="G27" s="1205"/>
      <c r="H27" s="1206"/>
    </row>
    <row r="28" spans="1:8">
      <c r="A28" s="1386" t="s">
        <v>1339</v>
      </c>
      <c r="B28" s="1205"/>
      <c r="C28" s="1205"/>
      <c r="D28" s="1205"/>
      <c r="E28" s="1205"/>
      <c r="F28" s="1205"/>
      <c r="G28" s="1205"/>
      <c r="H28" s="1206"/>
    </row>
    <row r="29" spans="1:8">
      <c r="A29" s="1387" t="s">
        <v>1394</v>
      </c>
      <c r="B29" s="408">
        <v>2</v>
      </c>
      <c r="C29" s="427">
        <v>7</v>
      </c>
      <c r="D29" s="408">
        <v>121</v>
      </c>
      <c r="E29" s="408">
        <v>34</v>
      </c>
      <c r="F29" s="408">
        <v>21</v>
      </c>
      <c r="G29" s="408">
        <v>63</v>
      </c>
      <c r="H29" s="1315">
        <v>18</v>
      </c>
    </row>
    <row r="30" spans="1:8">
      <c r="A30" s="1387" t="s">
        <v>1395</v>
      </c>
      <c r="B30" s="408">
        <v>1</v>
      </c>
      <c r="C30" s="427">
        <v>4</v>
      </c>
      <c r="D30" s="408">
        <v>67</v>
      </c>
      <c r="E30" s="408">
        <v>19</v>
      </c>
      <c r="F30" s="408">
        <v>9</v>
      </c>
      <c r="G30" s="408">
        <v>29</v>
      </c>
      <c r="H30" s="1315">
        <v>8</v>
      </c>
    </row>
    <row r="31" spans="1:8">
      <c r="A31" s="1387" t="s">
        <v>1396</v>
      </c>
      <c r="B31" s="427" t="s">
        <v>55</v>
      </c>
      <c r="C31" s="427" t="s">
        <v>55</v>
      </c>
      <c r="D31" s="427" t="s">
        <v>55</v>
      </c>
      <c r="E31" s="427" t="s">
        <v>55</v>
      </c>
      <c r="F31" s="427" t="s">
        <v>55</v>
      </c>
      <c r="G31" s="427" t="s">
        <v>55</v>
      </c>
      <c r="H31" s="1316" t="s">
        <v>55</v>
      </c>
    </row>
    <row r="32" spans="1:8">
      <c r="A32" s="1387" t="s">
        <v>1397</v>
      </c>
      <c r="B32" s="408">
        <v>1</v>
      </c>
      <c r="C32" s="427">
        <v>3</v>
      </c>
      <c r="D32" s="408">
        <v>54</v>
      </c>
      <c r="E32" s="408">
        <v>11</v>
      </c>
      <c r="F32" s="408">
        <v>15</v>
      </c>
      <c r="G32" s="408">
        <v>19</v>
      </c>
      <c r="H32" s="1315">
        <v>4</v>
      </c>
    </row>
    <row r="33" spans="1:8">
      <c r="A33" s="1387" t="s">
        <v>1398</v>
      </c>
      <c r="B33" s="427" t="s">
        <v>55</v>
      </c>
      <c r="C33" s="427" t="s">
        <v>55</v>
      </c>
      <c r="D33" s="427" t="s">
        <v>55</v>
      </c>
      <c r="E33" s="427" t="s">
        <v>55</v>
      </c>
      <c r="F33" s="427" t="s">
        <v>55</v>
      </c>
      <c r="G33" s="427" t="s">
        <v>55</v>
      </c>
      <c r="H33" s="1316" t="s">
        <v>55</v>
      </c>
    </row>
    <row r="34" spans="1:8">
      <c r="A34" s="1387" t="s">
        <v>1399</v>
      </c>
      <c r="B34" s="427" t="s">
        <v>55</v>
      </c>
      <c r="C34" s="427" t="s">
        <v>55</v>
      </c>
      <c r="D34" s="427" t="s">
        <v>55</v>
      </c>
      <c r="E34" s="427" t="s">
        <v>55</v>
      </c>
      <c r="F34" s="427" t="s">
        <v>55</v>
      </c>
      <c r="G34" s="427" t="s">
        <v>55</v>
      </c>
      <c r="H34" s="1316" t="s">
        <v>55</v>
      </c>
    </row>
    <row r="35" spans="1:8">
      <c r="A35" s="1387"/>
      <c r="B35" s="1317"/>
      <c r="C35" s="1317"/>
      <c r="D35" s="1317"/>
      <c r="E35" s="1317"/>
      <c r="F35" s="1317"/>
      <c r="G35" s="1317"/>
      <c r="H35" s="1318"/>
    </row>
    <row r="36" spans="1:8">
      <c r="A36" s="1387"/>
      <c r="B36" s="1313"/>
      <c r="C36" s="1313"/>
      <c r="D36" s="1313"/>
      <c r="E36" s="1313"/>
      <c r="F36" s="1313"/>
      <c r="G36" s="1313"/>
      <c r="H36" s="1314"/>
    </row>
    <row r="37" spans="1:8">
      <c r="A37" s="1383" t="s">
        <v>1400</v>
      </c>
      <c r="B37" s="1311">
        <v>7</v>
      </c>
      <c r="C37" s="1311">
        <v>25</v>
      </c>
      <c r="D37" s="1311">
        <v>513</v>
      </c>
      <c r="E37" s="1311">
        <v>145</v>
      </c>
      <c r="F37" s="1311">
        <v>138</v>
      </c>
      <c r="G37" s="1311">
        <v>90</v>
      </c>
      <c r="H37" s="1312">
        <v>25</v>
      </c>
    </row>
    <row r="38" spans="1:8">
      <c r="A38" s="1384" t="s">
        <v>1337</v>
      </c>
      <c r="B38" s="1311"/>
      <c r="C38" s="1311"/>
      <c r="D38" s="1311"/>
      <c r="E38" s="1311"/>
      <c r="F38" s="1311"/>
      <c r="G38" s="1311"/>
      <c r="H38" s="1312"/>
    </row>
    <row r="39" spans="1:8">
      <c r="A39" s="1385" t="s">
        <v>1338</v>
      </c>
      <c r="B39" s="770"/>
      <c r="C39" s="770"/>
      <c r="D39" s="770"/>
      <c r="E39" s="770"/>
      <c r="F39" s="770"/>
      <c r="G39" s="770"/>
      <c r="H39" s="771"/>
    </row>
    <row r="40" spans="1:8">
      <c r="A40" s="1386" t="s">
        <v>1339</v>
      </c>
      <c r="B40" s="490"/>
      <c r="C40" s="490"/>
      <c r="D40" s="490"/>
      <c r="E40" s="490"/>
      <c r="F40" s="490"/>
      <c r="G40" s="490"/>
      <c r="H40" s="772"/>
    </row>
    <row r="41" spans="1:8">
      <c r="A41" s="1387" t="s">
        <v>1401</v>
      </c>
      <c r="B41" s="408">
        <v>1</v>
      </c>
      <c r="C41" s="427">
        <v>2</v>
      </c>
      <c r="D41" s="408">
        <v>13</v>
      </c>
      <c r="E41" s="408">
        <v>2</v>
      </c>
      <c r="F41" s="427" t="s">
        <v>55</v>
      </c>
      <c r="G41" s="408">
        <v>4</v>
      </c>
      <c r="H41" s="1315">
        <v>1</v>
      </c>
    </row>
    <row r="42" spans="1:8">
      <c r="A42" s="1387" t="s">
        <v>1402</v>
      </c>
      <c r="B42" s="408">
        <v>1</v>
      </c>
      <c r="C42" s="427">
        <v>3</v>
      </c>
      <c r="D42" s="408">
        <v>57</v>
      </c>
      <c r="E42" s="408">
        <v>13</v>
      </c>
      <c r="F42" s="408">
        <v>16</v>
      </c>
      <c r="G42" s="408">
        <v>7</v>
      </c>
      <c r="H42" s="1315">
        <v>5</v>
      </c>
    </row>
    <row r="43" spans="1:8">
      <c r="A43" s="1387" t="s">
        <v>1403</v>
      </c>
      <c r="B43" s="408">
        <v>1</v>
      </c>
      <c r="C43" s="427">
        <v>3</v>
      </c>
      <c r="D43" s="408">
        <v>42</v>
      </c>
      <c r="E43" s="408">
        <v>16</v>
      </c>
      <c r="F43" s="408">
        <v>7</v>
      </c>
      <c r="G43" s="408">
        <v>26</v>
      </c>
      <c r="H43" s="1315">
        <v>11</v>
      </c>
    </row>
    <row r="44" spans="1:8">
      <c r="A44" s="1387" t="s">
        <v>1404</v>
      </c>
      <c r="B44" s="427" t="s">
        <v>55</v>
      </c>
      <c r="C44" s="427" t="s">
        <v>55</v>
      </c>
      <c r="D44" s="427" t="s">
        <v>55</v>
      </c>
      <c r="E44" s="427" t="s">
        <v>55</v>
      </c>
      <c r="F44" s="427" t="s">
        <v>55</v>
      </c>
      <c r="G44" s="427" t="s">
        <v>55</v>
      </c>
      <c r="H44" s="1316" t="s">
        <v>55</v>
      </c>
    </row>
    <row r="45" spans="1:8">
      <c r="A45" s="1387" t="s">
        <v>1405</v>
      </c>
      <c r="B45" s="427" t="s">
        <v>55</v>
      </c>
      <c r="C45" s="427" t="s">
        <v>55</v>
      </c>
      <c r="D45" s="427" t="s">
        <v>55</v>
      </c>
      <c r="E45" s="427" t="s">
        <v>55</v>
      </c>
      <c r="F45" s="427" t="s">
        <v>55</v>
      </c>
      <c r="G45" s="427" t="s">
        <v>55</v>
      </c>
      <c r="H45" s="1316" t="s">
        <v>55</v>
      </c>
    </row>
    <row r="46" spans="1:8">
      <c r="A46" s="1387" t="s">
        <v>1406</v>
      </c>
      <c r="B46" s="427" t="s">
        <v>55</v>
      </c>
      <c r="C46" s="427" t="s">
        <v>55</v>
      </c>
      <c r="D46" s="427" t="s">
        <v>55</v>
      </c>
      <c r="E46" s="427" t="s">
        <v>55</v>
      </c>
      <c r="F46" s="427" t="s">
        <v>55</v>
      </c>
      <c r="G46" s="427" t="s">
        <v>55</v>
      </c>
      <c r="H46" s="1316" t="s">
        <v>55</v>
      </c>
    </row>
    <row r="47" spans="1:8">
      <c r="A47" s="1387" t="s">
        <v>1407</v>
      </c>
      <c r="B47" s="427" t="s">
        <v>55</v>
      </c>
      <c r="C47" s="427" t="s">
        <v>55</v>
      </c>
      <c r="D47" s="427" t="s">
        <v>55</v>
      </c>
      <c r="E47" s="427" t="s">
        <v>55</v>
      </c>
      <c r="F47" s="427" t="s">
        <v>55</v>
      </c>
      <c r="G47" s="427" t="s">
        <v>55</v>
      </c>
      <c r="H47" s="1316" t="s">
        <v>55</v>
      </c>
    </row>
    <row r="48" spans="1:8">
      <c r="A48" s="1387"/>
      <c r="B48" s="1317"/>
      <c r="C48" s="1317"/>
      <c r="D48" s="1317"/>
      <c r="E48" s="1317"/>
      <c r="F48" s="1317"/>
      <c r="G48" s="1317"/>
      <c r="H48" s="1318"/>
    </row>
    <row r="49" spans="1:8">
      <c r="A49" s="1388" t="s">
        <v>1346</v>
      </c>
      <c r="B49" s="1317"/>
      <c r="C49" s="1317"/>
      <c r="D49" s="1317"/>
      <c r="E49" s="1317"/>
      <c r="F49" s="1317"/>
      <c r="G49" s="1317"/>
      <c r="H49" s="1318"/>
    </row>
    <row r="50" spans="1:8">
      <c r="A50" s="1389" t="s">
        <v>1261</v>
      </c>
      <c r="B50" s="490"/>
      <c r="C50" s="490"/>
      <c r="D50" s="490"/>
      <c r="E50" s="490"/>
      <c r="F50" s="490"/>
      <c r="G50" s="490"/>
      <c r="H50" s="772"/>
    </row>
    <row r="51" spans="1:8">
      <c r="A51" s="1387" t="s">
        <v>1408</v>
      </c>
      <c r="B51" s="408">
        <v>4</v>
      </c>
      <c r="C51" s="427">
        <v>17</v>
      </c>
      <c r="D51" s="408">
        <v>401</v>
      </c>
      <c r="E51" s="408">
        <v>114</v>
      </c>
      <c r="F51" s="408">
        <v>115</v>
      </c>
      <c r="G51" s="408">
        <v>53</v>
      </c>
      <c r="H51" s="1315">
        <v>8</v>
      </c>
    </row>
    <row r="52" spans="1:8">
      <c r="A52" s="1387"/>
      <c r="B52" s="779"/>
      <c r="C52" s="780"/>
      <c r="D52" s="779"/>
      <c r="E52" s="779"/>
      <c r="F52" s="779"/>
      <c r="G52" s="779"/>
      <c r="H52" s="779"/>
    </row>
    <row r="53" spans="1:8">
      <c r="A53" s="1351" t="s">
        <v>1384</v>
      </c>
      <c r="B53" s="281"/>
      <c r="C53" s="281"/>
      <c r="D53" s="281"/>
      <c r="E53" s="281"/>
      <c r="F53" s="281"/>
      <c r="G53" s="281"/>
      <c r="H53" s="281"/>
    </row>
    <row r="54" spans="1:8" ht="15" customHeight="1">
      <c r="A54" s="1352" t="s">
        <v>1929</v>
      </c>
      <c r="B54" s="290"/>
      <c r="C54" s="290"/>
      <c r="D54" s="290"/>
      <c r="E54" s="290"/>
      <c r="F54" s="290"/>
      <c r="G54" s="290"/>
      <c r="H54" s="290"/>
    </row>
  </sheetData>
  <mergeCells count="9">
    <mergeCell ref="E4:F4"/>
    <mergeCell ref="G4:G5"/>
    <mergeCell ref="H4:H5"/>
    <mergeCell ref="A3:A5"/>
    <mergeCell ref="B3:B5"/>
    <mergeCell ref="C3:C5"/>
    <mergeCell ref="D3:F3"/>
    <mergeCell ref="G3:H3"/>
    <mergeCell ref="D4:D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347" display="Powrót do spisu tablic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I71"/>
  <sheetViews>
    <sheetView showGridLines="0" zoomScaleNormal="100" workbookViewId="0"/>
  </sheetViews>
  <sheetFormatPr defaultRowHeight="15"/>
  <cols>
    <col min="1" max="1" width="50.7109375" style="1353" customWidth="1"/>
    <col min="2" max="2" width="3.42578125" style="424" customWidth="1"/>
    <col min="3" max="9" width="15.7109375" style="424" customWidth="1"/>
    <col min="10" max="16384" width="9.140625" style="424"/>
  </cols>
  <sheetData>
    <row r="1" spans="1:9">
      <c r="A1" s="1339" t="s">
        <v>1714</v>
      </c>
      <c r="B1" s="711"/>
      <c r="C1" s="711"/>
      <c r="D1" s="711"/>
      <c r="E1" s="711"/>
      <c r="F1" s="711"/>
      <c r="G1" s="677"/>
      <c r="H1"/>
      <c r="I1" s="1465" t="s">
        <v>2183</v>
      </c>
    </row>
    <row r="2" spans="1:9">
      <c r="A2" s="1357" t="s">
        <v>1409</v>
      </c>
      <c r="B2" s="686"/>
      <c r="C2" s="686"/>
      <c r="D2" s="686"/>
      <c r="E2" s="686"/>
      <c r="F2" s="686"/>
      <c r="G2" s="682"/>
      <c r="H2"/>
      <c r="I2" s="1466" t="s">
        <v>2184</v>
      </c>
    </row>
    <row r="3" spans="1:9" ht="30" customHeight="1">
      <c r="A3" s="1768" t="s">
        <v>647</v>
      </c>
      <c r="B3" s="1768"/>
      <c r="C3" s="1769" t="s">
        <v>648</v>
      </c>
      <c r="D3" s="1769" t="s">
        <v>649</v>
      </c>
      <c r="E3" s="1769" t="s">
        <v>650</v>
      </c>
      <c r="F3" s="1785"/>
      <c r="G3" s="1785"/>
      <c r="H3" s="1755" t="s">
        <v>2181</v>
      </c>
      <c r="I3" s="1772"/>
    </row>
    <row r="4" spans="1:9" ht="30" customHeight="1">
      <c r="A4" s="1787" t="s">
        <v>1421</v>
      </c>
      <c r="B4" s="1788"/>
      <c r="C4" s="1770"/>
      <c r="D4" s="1771"/>
      <c r="E4" s="1753" t="s">
        <v>568</v>
      </c>
      <c r="F4" s="1783" t="s">
        <v>1383</v>
      </c>
      <c r="G4" s="1784"/>
      <c r="H4" s="1767" t="s">
        <v>568</v>
      </c>
      <c r="I4" s="1767" t="s">
        <v>652</v>
      </c>
    </row>
    <row r="5" spans="1:9" ht="30" customHeight="1">
      <c r="A5" s="1789"/>
      <c r="B5" s="1790"/>
      <c r="C5" s="1770"/>
      <c r="D5" s="1771"/>
      <c r="E5" s="1786"/>
      <c r="F5" s="778" t="s">
        <v>570</v>
      </c>
      <c r="G5" s="778" t="s">
        <v>2174</v>
      </c>
      <c r="H5" s="1771"/>
      <c r="I5" s="1767"/>
    </row>
    <row r="6" spans="1:9">
      <c r="A6" s="1380" t="s">
        <v>1203</v>
      </c>
      <c r="B6" s="763" t="s">
        <v>134</v>
      </c>
      <c r="C6" s="1054">
        <v>82</v>
      </c>
      <c r="D6" s="1054">
        <v>302</v>
      </c>
      <c r="E6" s="1054">
        <v>8787</v>
      </c>
      <c r="F6" s="1054">
        <v>4202</v>
      </c>
      <c r="G6" s="1054">
        <v>3096</v>
      </c>
      <c r="H6" s="1054">
        <v>1460</v>
      </c>
      <c r="I6" s="1219">
        <v>848</v>
      </c>
    </row>
    <row r="7" spans="1:9">
      <c r="A7" s="1381" t="s">
        <v>1204</v>
      </c>
      <c r="B7" s="744" t="s">
        <v>135</v>
      </c>
      <c r="C7" s="982">
        <v>7</v>
      </c>
      <c r="D7" s="982">
        <v>7</v>
      </c>
      <c r="E7" s="982">
        <v>162</v>
      </c>
      <c r="F7" s="982">
        <v>85</v>
      </c>
      <c r="G7" s="982" t="s">
        <v>742</v>
      </c>
      <c r="H7" s="982">
        <v>1126</v>
      </c>
      <c r="I7" s="1214">
        <v>586</v>
      </c>
    </row>
    <row r="8" spans="1:9">
      <c r="A8" s="1379"/>
      <c r="B8" s="749"/>
      <c r="C8" s="1217"/>
      <c r="D8" s="1217"/>
      <c r="E8" s="1217"/>
      <c r="F8" s="1217"/>
      <c r="G8" s="1217"/>
      <c r="H8" s="1217"/>
      <c r="I8" s="1218"/>
    </row>
    <row r="9" spans="1:9">
      <c r="A9" s="1383" t="s">
        <v>1336</v>
      </c>
      <c r="B9" s="781" t="s">
        <v>134</v>
      </c>
      <c r="C9" s="1210">
        <v>29</v>
      </c>
      <c r="D9" s="1210">
        <v>107</v>
      </c>
      <c r="E9" s="1210">
        <v>3291</v>
      </c>
      <c r="F9" s="1210">
        <v>1587</v>
      </c>
      <c r="G9" s="1210">
        <v>933</v>
      </c>
      <c r="H9" s="1210">
        <v>375</v>
      </c>
      <c r="I9" s="1211">
        <v>204</v>
      </c>
    </row>
    <row r="10" spans="1:9">
      <c r="A10" s="1384" t="s">
        <v>1337</v>
      </c>
      <c r="B10" s="744" t="s">
        <v>135</v>
      </c>
      <c r="C10" s="1210">
        <v>3</v>
      </c>
      <c r="D10" s="1210">
        <v>3</v>
      </c>
      <c r="E10" s="1210">
        <v>107</v>
      </c>
      <c r="F10" s="1210">
        <v>58</v>
      </c>
      <c r="G10" s="982" t="s">
        <v>742</v>
      </c>
      <c r="H10" s="1210">
        <v>435</v>
      </c>
      <c r="I10" s="1211">
        <v>241</v>
      </c>
    </row>
    <row r="11" spans="1:9">
      <c r="A11" s="1385" t="s">
        <v>1338</v>
      </c>
      <c r="B11" s="782"/>
      <c r="C11" s="1212"/>
      <c r="D11" s="1212"/>
      <c r="E11" s="1212"/>
      <c r="F11" s="1212"/>
      <c r="G11" s="1212"/>
      <c r="H11" s="1212"/>
      <c r="I11" s="1213"/>
    </row>
    <row r="12" spans="1:9">
      <c r="A12" s="1386" t="s">
        <v>1339</v>
      </c>
      <c r="B12" s="782"/>
      <c r="C12" s="1220"/>
      <c r="D12" s="1220"/>
      <c r="E12" s="1220"/>
      <c r="F12" s="1220"/>
      <c r="G12" s="1220"/>
      <c r="H12" s="1220"/>
      <c r="I12" s="1221"/>
    </row>
    <row r="13" spans="1:9">
      <c r="A13" s="1387" t="s">
        <v>1340</v>
      </c>
      <c r="B13" s="749" t="s">
        <v>134</v>
      </c>
      <c r="C13" s="982">
        <v>3</v>
      </c>
      <c r="D13" s="982">
        <v>8</v>
      </c>
      <c r="E13" s="982">
        <v>223</v>
      </c>
      <c r="F13" s="982">
        <v>110</v>
      </c>
      <c r="G13" s="982">
        <v>111</v>
      </c>
      <c r="H13" s="982">
        <v>42</v>
      </c>
      <c r="I13" s="1214">
        <v>20</v>
      </c>
    </row>
    <row r="14" spans="1:9">
      <c r="A14" s="1379"/>
      <c r="B14" s="749" t="s">
        <v>135</v>
      </c>
      <c r="C14" s="982" t="s">
        <v>742</v>
      </c>
      <c r="D14" s="982" t="s">
        <v>742</v>
      </c>
      <c r="E14" s="982" t="s">
        <v>742</v>
      </c>
      <c r="F14" s="982" t="s">
        <v>742</v>
      </c>
      <c r="G14" s="982" t="s">
        <v>742</v>
      </c>
      <c r="H14" s="982">
        <v>12</v>
      </c>
      <c r="I14" s="1214">
        <v>10</v>
      </c>
    </row>
    <row r="15" spans="1:9">
      <c r="A15" s="1387" t="s">
        <v>1341</v>
      </c>
      <c r="B15" s="749" t="s">
        <v>134</v>
      </c>
      <c r="C15" s="982">
        <v>2</v>
      </c>
      <c r="D15" s="982">
        <v>8</v>
      </c>
      <c r="E15" s="982">
        <v>247</v>
      </c>
      <c r="F15" s="982">
        <v>122</v>
      </c>
      <c r="G15" s="982">
        <v>59</v>
      </c>
      <c r="H15" s="982">
        <v>52</v>
      </c>
      <c r="I15" s="1214">
        <v>26</v>
      </c>
    </row>
    <row r="16" spans="1:9">
      <c r="A16" s="1387"/>
      <c r="B16" s="749" t="s">
        <v>135</v>
      </c>
      <c r="C16" s="982" t="s">
        <v>742</v>
      </c>
      <c r="D16" s="982" t="s">
        <v>742</v>
      </c>
      <c r="E16" s="982" t="s">
        <v>742</v>
      </c>
      <c r="F16" s="982" t="s">
        <v>742</v>
      </c>
      <c r="G16" s="982" t="s">
        <v>742</v>
      </c>
      <c r="H16" s="982">
        <v>37</v>
      </c>
      <c r="I16" s="1214">
        <v>19</v>
      </c>
    </row>
    <row r="17" spans="1:9">
      <c r="A17" s="1387" t="s">
        <v>1342</v>
      </c>
      <c r="B17" s="749" t="s">
        <v>134</v>
      </c>
      <c r="C17" s="982" t="s">
        <v>742</v>
      </c>
      <c r="D17" s="982" t="s">
        <v>742</v>
      </c>
      <c r="E17" s="982" t="s">
        <v>742</v>
      </c>
      <c r="F17" s="982" t="s">
        <v>742</v>
      </c>
      <c r="G17" s="982" t="s">
        <v>742</v>
      </c>
      <c r="H17" s="982" t="s">
        <v>742</v>
      </c>
      <c r="I17" s="1214" t="s">
        <v>742</v>
      </c>
    </row>
    <row r="18" spans="1:9">
      <c r="A18" s="1387"/>
      <c r="B18" s="749" t="s">
        <v>135</v>
      </c>
      <c r="C18" s="982">
        <v>1</v>
      </c>
      <c r="D18" s="982">
        <v>1</v>
      </c>
      <c r="E18" s="982">
        <v>31</v>
      </c>
      <c r="F18" s="982">
        <v>17</v>
      </c>
      <c r="G18" s="982" t="s">
        <v>742</v>
      </c>
      <c r="H18" s="982" t="s">
        <v>742</v>
      </c>
      <c r="I18" s="1214" t="s">
        <v>742</v>
      </c>
    </row>
    <row r="19" spans="1:9">
      <c r="A19" s="1387" t="s">
        <v>1343</v>
      </c>
      <c r="B19" s="749" t="s">
        <v>134</v>
      </c>
      <c r="C19" s="982">
        <v>8</v>
      </c>
      <c r="D19" s="982">
        <v>22</v>
      </c>
      <c r="E19" s="982">
        <v>594</v>
      </c>
      <c r="F19" s="982">
        <v>235</v>
      </c>
      <c r="G19" s="982">
        <v>205</v>
      </c>
      <c r="H19" s="982">
        <v>27</v>
      </c>
      <c r="I19" s="1214">
        <v>10</v>
      </c>
    </row>
    <row r="20" spans="1:9">
      <c r="A20" s="1387"/>
      <c r="B20" s="749" t="s">
        <v>135</v>
      </c>
      <c r="C20" s="982" t="s">
        <v>742</v>
      </c>
      <c r="D20" s="982" t="s">
        <v>742</v>
      </c>
      <c r="E20" s="982" t="s">
        <v>742</v>
      </c>
      <c r="F20" s="982" t="s">
        <v>742</v>
      </c>
      <c r="G20" s="982" t="s">
        <v>742</v>
      </c>
      <c r="H20" s="982">
        <v>107</v>
      </c>
      <c r="I20" s="1214">
        <v>63</v>
      </c>
    </row>
    <row r="21" spans="1:9">
      <c r="A21" s="1387" t="s">
        <v>1344</v>
      </c>
      <c r="B21" s="749" t="s">
        <v>134</v>
      </c>
      <c r="C21" s="982">
        <v>3</v>
      </c>
      <c r="D21" s="982">
        <v>5</v>
      </c>
      <c r="E21" s="982">
        <v>99</v>
      </c>
      <c r="F21" s="982">
        <v>49</v>
      </c>
      <c r="G21" s="982">
        <v>70</v>
      </c>
      <c r="H21" s="982">
        <v>16</v>
      </c>
      <c r="I21" s="1214">
        <v>10</v>
      </c>
    </row>
    <row r="22" spans="1:9">
      <c r="A22" s="1387"/>
      <c r="B22" s="749" t="s">
        <v>135</v>
      </c>
      <c r="C22" s="982" t="s">
        <v>742</v>
      </c>
      <c r="D22" s="982" t="s">
        <v>742</v>
      </c>
      <c r="E22" s="982" t="s">
        <v>742</v>
      </c>
      <c r="F22" s="982" t="s">
        <v>742</v>
      </c>
      <c r="G22" s="982" t="s">
        <v>742</v>
      </c>
      <c r="H22" s="982">
        <v>15</v>
      </c>
      <c r="I22" s="1214">
        <v>8</v>
      </c>
    </row>
    <row r="23" spans="1:9">
      <c r="A23" s="1387" t="s">
        <v>1345</v>
      </c>
      <c r="B23" s="749" t="s">
        <v>134</v>
      </c>
      <c r="C23" s="982">
        <v>6</v>
      </c>
      <c r="D23" s="982">
        <v>19</v>
      </c>
      <c r="E23" s="982">
        <v>582</v>
      </c>
      <c r="F23" s="982">
        <v>273</v>
      </c>
      <c r="G23" s="982">
        <v>90</v>
      </c>
      <c r="H23" s="982">
        <v>59</v>
      </c>
      <c r="I23" s="1214">
        <v>35</v>
      </c>
    </row>
    <row r="24" spans="1:9">
      <c r="A24" s="1387"/>
      <c r="B24" s="749" t="s">
        <v>135</v>
      </c>
      <c r="C24" s="982" t="s">
        <v>742</v>
      </c>
      <c r="D24" s="982" t="s">
        <v>742</v>
      </c>
      <c r="E24" s="982" t="s">
        <v>742</v>
      </c>
      <c r="F24" s="982" t="s">
        <v>742</v>
      </c>
      <c r="G24" s="982" t="s">
        <v>742</v>
      </c>
      <c r="H24" s="982">
        <v>62</v>
      </c>
      <c r="I24" s="1214">
        <v>32</v>
      </c>
    </row>
    <row r="25" spans="1:9">
      <c r="A25" s="1388" t="s">
        <v>1346</v>
      </c>
      <c r="B25" s="783"/>
      <c r="C25" s="1217"/>
      <c r="D25" s="1217"/>
      <c r="E25" s="1217"/>
      <c r="F25" s="1217"/>
      <c r="G25" s="1217"/>
      <c r="H25" s="1217"/>
      <c r="I25" s="1218"/>
    </row>
    <row r="26" spans="1:9">
      <c r="A26" s="1389" t="s">
        <v>1261</v>
      </c>
      <c r="B26" s="782"/>
      <c r="C26" s="1220"/>
      <c r="D26" s="1220"/>
      <c r="E26" s="1220"/>
      <c r="F26" s="1220"/>
      <c r="G26" s="1220"/>
      <c r="H26" s="1220"/>
      <c r="I26" s="1221"/>
    </row>
    <row r="27" spans="1:9">
      <c r="A27" s="1387" t="s">
        <v>1233</v>
      </c>
      <c r="B27" s="749" t="s">
        <v>134</v>
      </c>
      <c r="C27" s="982">
        <v>7</v>
      </c>
      <c r="D27" s="982">
        <v>45</v>
      </c>
      <c r="E27" s="982">
        <v>1546</v>
      </c>
      <c r="F27" s="982">
        <v>798</v>
      </c>
      <c r="G27" s="982">
        <v>398</v>
      </c>
      <c r="H27" s="982">
        <v>179</v>
      </c>
      <c r="I27" s="1214">
        <v>103</v>
      </c>
    </row>
    <row r="28" spans="1:9">
      <c r="A28" s="1387"/>
      <c r="B28" s="749" t="s">
        <v>135</v>
      </c>
      <c r="C28" s="982">
        <v>2</v>
      </c>
      <c r="D28" s="982">
        <v>2</v>
      </c>
      <c r="E28" s="982">
        <v>76</v>
      </c>
      <c r="F28" s="982">
        <v>41</v>
      </c>
      <c r="G28" s="982" t="s">
        <v>742</v>
      </c>
      <c r="H28" s="982">
        <v>202</v>
      </c>
      <c r="I28" s="1214">
        <v>109</v>
      </c>
    </row>
    <row r="29" spans="1:9">
      <c r="A29" s="1385"/>
      <c r="B29" s="749"/>
      <c r="C29" s="1217"/>
      <c r="D29" s="1217"/>
      <c r="E29" s="1217"/>
      <c r="F29" s="1217"/>
      <c r="G29" s="1217"/>
      <c r="H29" s="1217"/>
      <c r="I29" s="1218"/>
    </row>
    <row r="30" spans="1:9">
      <c r="A30" s="1390" t="s">
        <v>1347</v>
      </c>
      <c r="B30" s="781" t="s">
        <v>134</v>
      </c>
      <c r="C30" s="1210">
        <v>17</v>
      </c>
      <c r="D30" s="1210">
        <v>65</v>
      </c>
      <c r="E30" s="1210">
        <v>1655</v>
      </c>
      <c r="F30" s="1210">
        <v>704</v>
      </c>
      <c r="G30" s="1210">
        <v>629</v>
      </c>
      <c r="H30" s="1210">
        <v>408</v>
      </c>
      <c r="I30" s="1211">
        <v>244</v>
      </c>
    </row>
    <row r="31" spans="1:9">
      <c r="A31" s="1384" t="s">
        <v>1337</v>
      </c>
      <c r="B31" s="744" t="s">
        <v>135</v>
      </c>
      <c r="C31" s="982" t="s">
        <v>742</v>
      </c>
      <c r="D31" s="982" t="s">
        <v>742</v>
      </c>
      <c r="E31" s="982" t="s">
        <v>742</v>
      </c>
      <c r="F31" s="982" t="s">
        <v>742</v>
      </c>
      <c r="G31" s="982" t="s">
        <v>742</v>
      </c>
      <c r="H31" s="1210">
        <v>128</v>
      </c>
      <c r="I31" s="1211">
        <v>64</v>
      </c>
    </row>
    <row r="32" spans="1:9">
      <c r="A32" s="1385" t="s">
        <v>1338</v>
      </c>
      <c r="B32" s="757"/>
      <c r="C32" s="1217"/>
      <c r="D32" s="1217"/>
      <c r="E32" s="1217"/>
      <c r="F32" s="1217"/>
      <c r="G32" s="1217"/>
      <c r="H32" s="1217"/>
      <c r="I32" s="1218"/>
    </row>
    <row r="33" spans="1:9">
      <c r="A33" s="1386" t="s">
        <v>1339</v>
      </c>
      <c r="B33" s="783"/>
      <c r="C33" s="1217"/>
      <c r="D33" s="1217"/>
      <c r="E33" s="1217"/>
      <c r="F33" s="1217"/>
      <c r="G33" s="1217"/>
      <c r="H33" s="1217"/>
      <c r="I33" s="1218"/>
    </row>
    <row r="34" spans="1:9">
      <c r="A34" s="1387" t="s">
        <v>1348</v>
      </c>
      <c r="B34" s="749" t="s">
        <v>134</v>
      </c>
      <c r="C34" s="982">
        <v>3</v>
      </c>
      <c r="D34" s="982">
        <v>14</v>
      </c>
      <c r="E34" s="982">
        <v>346</v>
      </c>
      <c r="F34" s="982">
        <v>154</v>
      </c>
      <c r="G34" s="982">
        <v>148</v>
      </c>
      <c r="H34" s="982">
        <v>94</v>
      </c>
      <c r="I34" s="1214">
        <v>64</v>
      </c>
    </row>
    <row r="35" spans="1:9">
      <c r="A35" s="1387"/>
      <c r="B35" s="749" t="s">
        <v>135</v>
      </c>
      <c r="C35" s="982" t="s">
        <v>742</v>
      </c>
      <c r="D35" s="982" t="s">
        <v>742</v>
      </c>
      <c r="E35" s="982" t="s">
        <v>742</v>
      </c>
      <c r="F35" s="982" t="s">
        <v>742</v>
      </c>
      <c r="G35" s="982" t="s">
        <v>742</v>
      </c>
      <c r="H35" s="982" t="s">
        <v>742</v>
      </c>
      <c r="I35" s="1214" t="s">
        <v>742</v>
      </c>
    </row>
    <row r="36" spans="1:9">
      <c r="A36" s="1387" t="s">
        <v>1349</v>
      </c>
      <c r="B36" s="749" t="s">
        <v>134</v>
      </c>
      <c r="C36" s="982">
        <v>3</v>
      </c>
      <c r="D36" s="982">
        <v>11</v>
      </c>
      <c r="E36" s="982">
        <v>288</v>
      </c>
      <c r="F36" s="982">
        <v>105</v>
      </c>
      <c r="G36" s="982">
        <v>135</v>
      </c>
      <c r="H36" s="982">
        <v>70</v>
      </c>
      <c r="I36" s="1214">
        <v>41</v>
      </c>
    </row>
    <row r="37" spans="1:9">
      <c r="A37" s="1387"/>
      <c r="B37" s="749" t="s">
        <v>135</v>
      </c>
      <c r="C37" s="982" t="s">
        <v>742</v>
      </c>
      <c r="D37" s="982" t="s">
        <v>742</v>
      </c>
      <c r="E37" s="982" t="s">
        <v>742</v>
      </c>
      <c r="F37" s="982" t="s">
        <v>742</v>
      </c>
      <c r="G37" s="982" t="s">
        <v>742</v>
      </c>
      <c r="H37" s="982">
        <v>24</v>
      </c>
      <c r="I37" s="1214">
        <v>7</v>
      </c>
    </row>
    <row r="38" spans="1:9">
      <c r="A38" s="1387" t="s">
        <v>1350</v>
      </c>
      <c r="B38" s="749" t="s">
        <v>134</v>
      </c>
      <c r="C38" s="982">
        <v>3</v>
      </c>
      <c r="D38" s="982">
        <v>10</v>
      </c>
      <c r="E38" s="982">
        <v>226</v>
      </c>
      <c r="F38" s="982">
        <v>111</v>
      </c>
      <c r="G38" s="982">
        <v>90</v>
      </c>
      <c r="H38" s="982">
        <v>54</v>
      </c>
      <c r="I38" s="1214">
        <v>27</v>
      </c>
    </row>
    <row r="39" spans="1:9">
      <c r="A39" s="1387"/>
      <c r="B39" s="749" t="s">
        <v>135</v>
      </c>
      <c r="C39" s="982" t="s">
        <v>742</v>
      </c>
      <c r="D39" s="982" t="s">
        <v>742</v>
      </c>
      <c r="E39" s="982" t="s">
        <v>742</v>
      </c>
      <c r="F39" s="982" t="s">
        <v>742</v>
      </c>
      <c r="G39" s="982" t="s">
        <v>742</v>
      </c>
      <c r="H39" s="982">
        <v>35</v>
      </c>
      <c r="I39" s="1214">
        <v>22</v>
      </c>
    </row>
    <row r="40" spans="1:9">
      <c r="A40" s="1387" t="s">
        <v>1351</v>
      </c>
      <c r="B40" s="749" t="s">
        <v>134</v>
      </c>
      <c r="C40" s="982">
        <v>3</v>
      </c>
      <c r="D40" s="982">
        <v>9</v>
      </c>
      <c r="E40" s="982">
        <v>281</v>
      </c>
      <c r="F40" s="982">
        <v>114</v>
      </c>
      <c r="G40" s="982">
        <v>82</v>
      </c>
      <c r="H40" s="982">
        <v>73</v>
      </c>
      <c r="I40" s="1214">
        <v>38</v>
      </c>
    </row>
    <row r="41" spans="1:9">
      <c r="A41" s="1387"/>
      <c r="B41" s="749" t="s">
        <v>135</v>
      </c>
      <c r="C41" s="982" t="s">
        <v>742</v>
      </c>
      <c r="D41" s="982" t="s">
        <v>742</v>
      </c>
      <c r="E41" s="982" t="s">
        <v>742</v>
      </c>
      <c r="F41" s="982" t="s">
        <v>742</v>
      </c>
      <c r="G41" s="982" t="s">
        <v>742</v>
      </c>
      <c r="H41" s="982">
        <v>60</v>
      </c>
      <c r="I41" s="1214">
        <v>32</v>
      </c>
    </row>
    <row r="42" spans="1:9">
      <c r="A42" s="1387" t="s">
        <v>1352</v>
      </c>
      <c r="B42" s="749" t="s">
        <v>134</v>
      </c>
      <c r="C42" s="982">
        <v>3</v>
      </c>
      <c r="D42" s="982">
        <v>14</v>
      </c>
      <c r="E42" s="982">
        <v>348</v>
      </c>
      <c r="F42" s="982">
        <v>144</v>
      </c>
      <c r="G42" s="982">
        <v>78</v>
      </c>
      <c r="H42" s="982">
        <v>92</v>
      </c>
      <c r="I42" s="1214">
        <v>59</v>
      </c>
    </row>
    <row r="43" spans="1:9">
      <c r="A43" s="1387"/>
      <c r="B43" s="749" t="s">
        <v>135</v>
      </c>
      <c r="C43" s="982" t="s">
        <v>742</v>
      </c>
      <c r="D43" s="982" t="s">
        <v>742</v>
      </c>
      <c r="E43" s="982" t="s">
        <v>742</v>
      </c>
      <c r="F43" s="982" t="s">
        <v>742</v>
      </c>
      <c r="G43" s="982" t="s">
        <v>742</v>
      </c>
      <c r="H43" s="982">
        <v>9</v>
      </c>
      <c r="I43" s="1214">
        <v>3</v>
      </c>
    </row>
    <row r="44" spans="1:9">
      <c r="A44" s="1387" t="s">
        <v>1353</v>
      </c>
      <c r="B44" s="749" t="s">
        <v>134</v>
      </c>
      <c r="C44" s="982">
        <v>2</v>
      </c>
      <c r="D44" s="982">
        <v>7</v>
      </c>
      <c r="E44" s="982">
        <v>166</v>
      </c>
      <c r="F44" s="982">
        <v>76</v>
      </c>
      <c r="G44" s="982">
        <v>96</v>
      </c>
      <c r="H44" s="982">
        <v>25</v>
      </c>
      <c r="I44" s="1214">
        <v>15</v>
      </c>
    </row>
    <row r="45" spans="1:9">
      <c r="A45" s="1387"/>
      <c r="B45" s="749" t="s">
        <v>135</v>
      </c>
      <c r="C45" s="982" t="s">
        <v>742</v>
      </c>
      <c r="D45" s="982" t="s">
        <v>742</v>
      </c>
      <c r="E45" s="982" t="s">
        <v>742</v>
      </c>
      <c r="F45" s="982" t="s">
        <v>742</v>
      </c>
      <c r="G45" s="982" t="s">
        <v>742</v>
      </c>
      <c r="H45" s="982" t="s">
        <v>742</v>
      </c>
      <c r="I45" s="1214" t="s">
        <v>742</v>
      </c>
    </row>
    <row r="46" spans="1:9">
      <c r="A46" s="1387"/>
      <c r="B46" s="782"/>
      <c r="C46" s="1220"/>
      <c r="D46" s="1220"/>
      <c r="E46" s="1220"/>
      <c r="F46" s="1220"/>
      <c r="G46" s="1220"/>
      <c r="H46" s="1220"/>
      <c r="I46" s="1221"/>
    </row>
    <row r="47" spans="1:9">
      <c r="A47" s="1383" t="s">
        <v>1354</v>
      </c>
      <c r="B47" s="781" t="s">
        <v>134</v>
      </c>
      <c r="C47" s="1210">
        <v>36</v>
      </c>
      <c r="D47" s="1210">
        <v>130</v>
      </c>
      <c r="E47" s="1210">
        <v>3841</v>
      </c>
      <c r="F47" s="1210">
        <v>1911</v>
      </c>
      <c r="G47" s="1210">
        <v>1534</v>
      </c>
      <c r="H47" s="1210">
        <v>677</v>
      </c>
      <c r="I47" s="1211">
        <v>400</v>
      </c>
    </row>
    <row r="48" spans="1:9">
      <c r="A48" s="1384" t="s">
        <v>1337</v>
      </c>
      <c r="B48" s="744" t="s">
        <v>135</v>
      </c>
      <c r="C48" s="1210">
        <v>4</v>
      </c>
      <c r="D48" s="1210">
        <v>4</v>
      </c>
      <c r="E48" s="1210">
        <v>55</v>
      </c>
      <c r="F48" s="1210">
        <v>27</v>
      </c>
      <c r="G48" s="982" t="s">
        <v>742</v>
      </c>
      <c r="H48" s="1210">
        <v>563</v>
      </c>
      <c r="I48" s="1211">
        <v>281</v>
      </c>
    </row>
    <row r="49" spans="1:9">
      <c r="A49" s="1385" t="s">
        <v>1338</v>
      </c>
      <c r="B49" s="767"/>
      <c r="C49" s="1098"/>
      <c r="D49" s="1098"/>
      <c r="E49" s="1098"/>
      <c r="F49" s="1098"/>
      <c r="G49" s="1098"/>
      <c r="H49" s="1098"/>
      <c r="I49" s="1222"/>
    </row>
    <row r="50" spans="1:9">
      <c r="A50" s="1386" t="s">
        <v>1339</v>
      </c>
      <c r="B50" s="783"/>
      <c r="C50" s="1092"/>
      <c r="D50" s="1092"/>
      <c r="E50" s="1092"/>
      <c r="F50" s="1092"/>
      <c r="G50" s="1092"/>
      <c r="H50" s="1092"/>
      <c r="I50" s="1223"/>
    </row>
    <row r="51" spans="1:9">
      <c r="A51" s="1387" t="s">
        <v>1355</v>
      </c>
      <c r="B51" s="749" t="s">
        <v>134</v>
      </c>
      <c r="C51" s="982">
        <v>4</v>
      </c>
      <c r="D51" s="982">
        <v>12</v>
      </c>
      <c r="E51" s="982">
        <v>368</v>
      </c>
      <c r="F51" s="982">
        <v>186</v>
      </c>
      <c r="G51" s="982">
        <v>63</v>
      </c>
      <c r="H51" s="982">
        <v>31</v>
      </c>
      <c r="I51" s="1214">
        <v>18</v>
      </c>
    </row>
    <row r="52" spans="1:9">
      <c r="A52" s="1387"/>
      <c r="B52" s="749" t="s">
        <v>135</v>
      </c>
      <c r="C52" s="982" t="s">
        <v>742</v>
      </c>
      <c r="D52" s="982" t="s">
        <v>742</v>
      </c>
      <c r="E52" s="982" t="s">
        <v>742</v>
      </c>
      <c r="F52" s="982" t="s">
        <v>742</v>
      </c>
      <c r="G52" s="982" t="s">
        <v>742</v>
      </c>
      <c r="H52" s="982">
        <v>91</v>
      </c>
      <c r="I52" s="1214">
        <v>44</v>
      </c>
    </row>
    <row r="53" spans="1:9">
      <c r="A53" s="1387" t="s">
        <v>1356</v>
      </c>
      <c r="B53" s="749" t="s">
        <v>134</v>
      </c>
      <c r="C53" s="982">
        <v>2</v>
      </c>
      <c r="D53" s="982">
        <v>10</v>
      </c>
      <c r="E53" s="982">
        <v>350</v>
      </c>
      <c r="F53" s="982">
        <v>174</v>
      </c>
      <c r="G53" s="982">
        <v>221</v>
      </c>
      <c r="H53" s="982">
        <v>42</v>
      </c>
      <c r="I53" s="1214">
        <v>31</v>
      </c>
    </row>
    <row r="54" spans="1:9">
      <c r="A54" s="1387"/>
      <c r="B54" s="749" t="s">
        <v>135</v>
      </c>
      <c r="C54" s="982" t="s">
        <v>742</v>
      </c>
      <c r="D54" s="982" t="s">
        <v>742</v>
      </c>
      <c r="E54" s="982" t="s">
        <v>742</v>
      </c>
      <c r="F54" s="982" t="s">
        <v>742</v>
      </c>
      <c r="G54" s="982" t="s">
        <v>742</v>
      </c>
      <c r="H54" s="982">
        <v>57</v>
      </c>
      <c r="I54" s="1214">
        <v>31</v>
      </c>
    </row>
    <row r="55" spans="1:9">
      <c r="A55" s="1387" t="s">
        <v>1357</v>
      </c>
      <c r="B55" s="749" t="s">
        <v>134</v>
      </c>
      <c r="C55" s="982">
        <v>2</v>
      </c>
      <c r="D55" s="982">
        <v>7</v>
      </c>
      <c r="E55" s="982">
        <v>218</v>
      </c>
      <c r="F55" s="982">
        <v>109</v>
      </c>
      <c r="G55" s="982">
        <v>83</v>
      </c>
      <c r="H55" s="982">
        <v>17</v>
      </c>
      <c r="I55" s="1214">
        <v>14</v>
      </c>
    </row>
    <row r="56" spans="1:9">
      <c r="A56" s="1387"/>
      <c r="B56" s="749" t="s">
        <v>135</v>
      </c>
      <c r="C56" s="982" t="s">
        <v>742</v>
      </c>
      <c r="D56" s="982" t="s">
        <v>742</v>
      </c>
      <c r="E56" s="982" t="s">
        <v>742</v>
      </c>
      <c r="F56" s="982" t="s">
        <v>742</v>
      </c>
      <c r="G56" s="982" t="s">
        <v>742</v>
      </c>
      <c r="H56" s="982">
        <v>48</v>
      </c>
      <c r="I56" s="1214">
        <v>24</v>
      </c>
    </row>
    <row r="57" spans="1:9">
      <c r="A57" s="1387" t="s">
        <v>1358</v>
      </c>
      <c r="B57" s="749" t="s">
        <v>134</v>
      </c>
      <c r="C57" s="982">
        <v>1</v>
      </c>
      <c r="D57" s="982">
        <v>6</v>
      </c>
      <c r="E57" s="982">
        <v>186</v>
      </c>
      <c r="F57" s="982">
        <v>93</v>
      </c>
      <c r="G57" s="982">
        <v>47</v>
      </c>
      <c r="H57" s="982">
        <v>32</v>
      </c>
      <c r="I57" s="1214">
        <v>26</v>
      </c>
    </row>
    <row r="58" spans="1:9">
      <c r="A58" s="1387"/>
      <c r="B58" s="749" t="s">
        <v>135</v>
      </c>
      <c r="C58" s="982" t="s">
        <v>742</v>
      </c>
      <c r="D58" s="982" t="s">
        <v>742</v>
      </c>
      <c r="E58" s="982" t="s">
        <v>742</v>
      </c>
      <c r="F58" s="982" t="s">
        <v>742</v>
      </c>
      <c r="G58" s="982" t="s">
        <v>742</v>
      </c>
      <c r="H58" s="982">
        <v>32</v>
      </c>
      <c r="I58" s="1214">
        <v>22</v>
      </c>
    </row>
    <row r="59" spans="1:9">
      <c r="A59" s="1387" t="s">
        <v>1359</v>
      </c>
      <c r="B59" s="749" t="s">
        <v>134</v>
      </c>
      <c r="C59" s="982">
        <v>2</v>
      </c>
      <c r="D59" s="982">
        <v>6</v>
      </c>
      <c r="E59" s="982">
        <v>153</v>
      </c>
      <c r="F59" s="982">
        <v>85</v>
      </c>
      <c r="G59" s="982">
        <v>67</v>
      </c>
      <c r="H59" s="982">
        <v>56</v>
      </c>
      <c r="I59" s="1214">
        <v>29</v>
      </c>
    </row>
    <row r="60" spans="1:9">
      <c r="A60" s="1387"/>
      <c r="B60" s="749" t="s">
        <v>135</v>
      </c>
      <c r="C60" s="982" t="s">
        <v>742</v>
      </c>
      <c r="D60" s="982" t="s">
        <v>742</v>
      </c>
      <c r="E60" s="982" t="s">
        <v>742</v>
      </c>
      <c r="F60" s="982" t="s">
        <v>742</v>
      </c>
      <c r="G60" s="982" t="s">
        <v>742</v>
      </c>
      <c r="H60" s="982" t="s">
        <v>742</v>
      </c>
      <c r="I60" s="1214" t="s">
        <v>742</v>
      </c>
    </row>
    <row r="61" spans="1:9">
      <c r="A61" s="1387" t="s">
        <v>1360</v>
      </c>
      <c r="B61" s="749" t="s">
        <v>134</v>
      </c>
      <c r="C61" s="982">
        <v>4</v>
      </c>
      <c r="D61" s="982">
        <v>10</v>
      </c>
      <c r="E61" s="982">
        <v>285</v>
      </c>
      <c r="F61" s="982">
        <v>160</v>
      </c>
      <c r="G61" s="982">
        <v>160</v>
      </c>
      <c r="H61" s="982">
        <v>13</v>
      </c>
      <c r="I61" s="1214">
        <v>5</v>
      </c>
    </row>
    <row r="62" spans="1:9">
      <c r="A62" s="1387"/>
      <c r="B62" s="749" t="s">
        <v>135</v>
      </c>
      <c r="C62" s="982" t="s">
        <v>742</v>
      </c>
      <c r="D62" s="982" t="s">
        <v>742</v>
      </c>
      <c r="E62" s="982" t="s">
        <v>742</v>
      </c>
      <c r="F62" s="982" t="s">
        <v>742</v>
      </c>
      <c r="G62" s="982" t="s">
        <v>742</v>
      </c>
      <c r="H62" s="982">
        <v>11</v>
      </c>
      <c r="I62" s="1214">
        <v>3</v>
      </c>
    </row>
    <row r="63" spans="1:9">
      <c r="A63" s="1387" t="s">
        <v>1361</v>
      </c>
      <c r="B63" s="749" t="s">
        <v>134</v>
      </c>
      <c r="C63" s="982">
        <v>5</v>
      </c>
      <c r="D63" s="982">
        <v>15</v>
      </c>
      <c r="E63" s="982">
        <v>415</v>
      </c>
      <c r="F63" s="982">
        <v>178</v>
      </c>
      <c r="G63" s="982">
        <v>156</v>
      </c>
      <c r="H63" s="982">
        <v>54</v>
      </c>
      <c r="I63" s="1214">
        <v>33</v>
      </c>
    </row>
    <row r="64" spans="1:9">
      <c r="A64" s="1387"/>
      <c r="B64" s="749" t="s">
        <v>135</v>
      </c>
      <c r="C64" s="982" t="s">
        <v>742</v>
      </c>
      <c r="D64" s="982" t="s">
        <v>742</v>
      </c>
      <c r="E64" s="982" t="s">
        <v>742</v>
      </c>
      <c r="F64" s="982" t="s">
        <v>742</v>
      </c>
      <c r="G64" s="982" t="s">
        <v>742</v>
      </c>
      <c r="H64" s="982">
        <v>79</v>
      </c>
      <c r="I64" s="1214">
        <v>40</v>
      </c>
    </row>
    <row r="65" spans="1:9">
      <c r="A65" s="1388" t="s">
        <v>1346</v>
      </c>
      <c r="B65" s="749"/>
      <c r="C65" s="1215"/>
      <c r="D65" s="1215"/>
      <c r="E65" s="1215"/>
      <c r="F65" s="1215"/>
      <c r="G65" s="1215"/>
      <c r="H65" s="1215"/>
      <c r="I65" s="1216"/>
    </row>
    <row r="66" spans="1:9">
      <c r="A66" s="1389" t="s">
        <v>1261</v>
      </c>
      <c r="B66" s="484"/>
      <c r="C66" s="1092"/>
      <c r="D66" s="1092"/>
      <c r="E66" s="1092"/>
      <c r="F66" s="1092"/>
      <c r="G66" s="1092"/>
      <c r="H66" s="1092"/>
      <c r="I66" s="1223"/>
    </row>
    <row r="67" spans="1:9">
      <c r="A67" s="1387" t="s">
        <v>1335</v>
      </c>
      <c r="B67" s="749" t="s">
        <v>134</v>
      </c>
      <c r="C67" s="982">
        <v>16</v>
      </c>
      <c r="D67" s="982">
        <v>64</v>
      </c>
      <c r="E67" s="982">
        <v>1866</v>
      </c>
      <c r="F67" s="982">
        <v>926</v>
      </c>
      <c r="G67" s="982">
        <v>737</v>
      </c>
      <c r="H67" s="982">
        <v>432</v>
      </c>
      <c r="I67" s="1214">
        <v>244</v>
      </c>
    </row>
    <row r="68" spans="1:9">
      <c r="A68" s="1389"/>
      <c r="B68" s="749" t="s">
        <v>135</v>
      </c>
      <c r="C68" s="982">
        <v>4</v>
      </c>
      <c r="D68" s="982">
        <v>4</v>
      </c>
      <c r="E68" s="982">
        <v>55</v>
      </c>
      <c r="F68" s="982">
        <v>27</v>
      </c>
      <c r="G68" s="982" t="s">
        <v>742</v>
      </c>
      <c r="H68" s="982">
        <v>245</v>
      </c>
      <c r="I68" s="1214">
        <v>117</v>
      </c>
    </row>
    <row r="69" spans="1:9">
      <c r="A69" s="1389"/>
      <c r="B69" s="749"/>
      <c r="C69" s="779"/>
      <c r="D69" s="779"/>
      <c r="E69" s="779"/>
      <c r="F69" s="779"/>
      <c r="G69" s="780"/>
      <c r="H69" s="779"/>
      <c r="I69" s="779"/>
    </row>
    <row r="70" spans="1:9">
      <c r="A70" s="1351" t="s">
        <v>1410</v>
      </c>
      <c r="B70" s="299"/>
      <c r="C70" s="299"/>
      <c r="D70" s="299"/>
      <c r="E70" s="299"/>
      <c r="F70" s="299"/>
      <c r="G70" s="299"/>
      <c r="H70" s="299"/>
      <c r="I70" s="299"/>
    </row>
    <row r="71" spans="1:9">
      <c r="A71" s="1352" t="s">
        <v>1411</v>
      </c>
      <c r="B71" s="710"/>
      <c r="C71" s="710"/>
      <c r="D71" s="710"/>
      <c r="E71" s="710"/>
      <c r="F71" s="710"/>
      <c r="G71" s="710"/>
      <c r="H71" s="710"/>
      <c r="I71" s="710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350" display="Powrót do spisu tablic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I515"/>
  <sheetViews>
    <sheetView showGridLines="0" zoomScaleNormal="100" workbookViewId="0"/>
  </sheetViews>
  <sheetFormatPr defaultRowHeight="15"/>
  <cols>
    <col min="1" max="1" width="50.7109375" style="1353" customWidth="1"/>
    <col min="2" max="2" width="3.5703125" style="424" customWidth="1"/>
    <col min="3" max="9" width="14.140625" style="424" customWidth="1"/>
    <col min="10" max="16384" width="9.140625" style="424"/>
  </cols>
  <sheetData>
    <row r="1" spans="1:9" ht="15.75">
      <c r="A1" s="1339" t="s">
        <v>1713</v>
      </c>
      <c r="B1" s="711"/>
      <c r="C1" s="711"/>
      <c r="D1" s="711"/>
      <c r="E1" s="711"/>
      <c r="F1" s="711"/>
      <c r="G1" s="677"/>
      <c r="H1"/>
      <c r="I1" s="1465" t="s">
        <v>2183</v>
      </c>
    </row>
    <row r="2" spans="1:9">
      <c r="A2" s="1357" t="s">
        <v>1418</v>
      </c>
      <c r="B2" s="686"/>
      <c r="C2" s="686"/>
      <c r="D2" s="686"/>
      <c r="E2" s="686"/>
      <c r="F2" s="686"/>
      <c r="G2" s="682"/>
      <c r="H2"/>
      <c r="I2" s="1466" t="s">
        <v>2184</v>
      </c>
    </row>
    <row r="3" spans="1:9" ht="30" customHeight="1">
      <c r="A3" s="1768" t="s">
        <v>647</v>
      </c>
      <c r="B3" s="1768"/>
      <c r="C3" s="1769" t="s">
        <v>648</v>
      </c>
      <c r="D3" s="1769" t="s">
        <v>649</v>
      </c>
      <c r="E3" s="1769" t="s">
        <v>650</v>
      </c>
      <c r="F3" s="1785"/>
      <c r="G3" s="1785"/>
      <c r="H3" s="1755" t="s">
        <v>2181</v>
      </c>
      <c r="I3" s="1772"/>
    </row>
    <row r="4" spans="1:9" ht="45" customHeight="1">
      <c r="A4" s="1787" t="s">
        <v>1420</v>
      </c>
      <c r="B4" s="1788"/>
      <c r="C4" s="1770"/>
      <c r="D4" s="1771"/>
      <c r="E4" s="1753" t="s">
        <v>568</v>
      </c>
      <c r="F4" s="1783" t="s">
        <v>1383</v>
      </c>
      <c r="G4" s="1784"/>
      <c r="H4" s="1767" t="s">
        <v>568</v>
      </c>
      <c r="I4" s="1767" t="s">
        <v>652</v>
      </c>
    </row>
    <row r="5" spans="1:9" ht="30" customHeight="1">
      <c r="A5" s="1789"/>
      <c r="B5" s="1790"/>
      <c r="C5" s="1770"/>
      <c r="D5" s="1771"/>
      <c r="E5" s="1786"/>
      <c r="F5" s="778" t="s">
        <v>570</v>
      </c>
      <c r="G5" s="778" t="s">
        <v>2174</v>
      </c>
      <c r="H5" s="1771"/>
      <c r="I5" s="1767"/>
    </row>
    <row r="6" spans="1:9">
      <c r="A6" s="1399"/>
      <c r="B6" s="801"/>
      <c r="C6" s="802"/>
      <c r="D6" s="803"/>
      <c r="E6" s="803"/>
      <c r="F6" s="803"/>
      <c r="G6" s="803"/>
      <c r="H6" s="803"/>
      <c r="I6" s="802"/>
    </row>
    <row r="7" spans="1:9">
      <c r="A7" s="1369" t="s">
        <v>1203</v>
      </c>
      <c r="B7" s="744" t="s">
        <v>134</v>
      </c>
      <c r="C7" s="313">
        <v>3</v>
      </c>
      <c r="D7" s="313">
        <v>5</v>
      </c>
      <c r="E7" s="313">
        <v>55</v>
      </c>
      <c r="F7" s="313">
        <v>4</v>
      </c>
      <c r="G7" s="368" t="s">
        <v>742</v>
      </c>
      <c r="H7" s="313">
        <v>102</v>
      </c>
      <c r="I7" s="697">
        <v>39</v>
      </c>
    </row>
    <row r="8" spans="1:9">
      <c r="A8" s="1381" t="s">
        <v>1204</v>
      </c>
      <c r="B8" s="744" t="s">
        <v>135</v>
      </c>
      <c r="C8" s="313">
        <v>3</v>
      </c>
      <c r="D8" s="313">
        <v>3</v>
      </c>
      <c r="E8" s="313">
        <v>41</v>
      </c>
      <c r="F8" s="313">
        <v>18</v>
      </c>
      <c r="G8" s="368" t="s">
        <v>742</v>
      </c>
      <c r="H8" s="313">
        <v>18</v>
      </c>
      <c r="I8" s="697">
        <v>2</v>
      </c>
    </row>
    <row r="9" spans="1:9">
      <c r="A9" s="1382"/>
      <c r="B9" s="744" t="s">
        <v>1362</v>
      </c>
      <c r="C9" s="368" t="s">
        <v>742</v>
      </c>
      <c r="D9" s="368" t="s">
        <v>742</v>
      </c>
      <c r="E9" s="368" t="s">
        <v>742</v>
      </c>
      <c r="F9" s="368" t="s">
        <v>742</v>
      </c>
      <c r="G9" s="368" t="s">
        <v>742</v>
      </c>
      <c r="H9" s="313">
        <v>7</v>
      </c>
      <c r="I9" s="697">
        <v>1</v>
      </c>
    </row>
    <row r="10" spans="1:9">
      <c r="A10" s="1382"/>
      <c r="B10" s="744" t="s">
        <v>1365</v>
      </c>
      <c r="C10" s="313">
        <v>16</v>
      </c>
      <c r="D10" s="313">
        <v>34</v>
      </c>
      <c r="E10" s="313">
        <v>581</v>
      </c>
      <c r="F10" s="313">
        <v>176</v>
      </c>
      <c r="G10" s="368" t="s">
        <v>742</v>
      </c>
      <c r="H10" s="313">
        <v>317</v>
      </c>
      <c r="I10" s="697">
        <v>135</v>
      </c>
    </row>
    <row r="11" spans="1:9">
      <c r="A11" s="1379"/>
      <c r="B11" s="744"/>
      <c r="C11" s="750"/>
      <c r="D11" s="750"/>
      <c r="E11" s="750"/>
      <c r="F11" s="750"/>
      <c r="G11" s="750"/>
      <c r="H11" s="750"/>
      <c r="I11" s="751"/>
    </row>
    <row r="12" spans="1:9">
      <c r="A12" s="1379"/>
      <c r="B12" s="749"/>
      <c r="C12" s="758"/>
      <c r="D12" s="758"/>
      <c r="E12" s="758"/>
      <c r="F12" s="758"/>
      <c r="G12" s="758"/>
      <c r="H12" s="758"/>
      <c r="I12" s="759"/>
    </row>
    <row r="13" spans="1:9">
      <c r="A13" s="1383" t="s">
        <v>1336</v>
      </c>
      <c r="B13" s="744" t="s">
        <v>134</v>
      </c>
      <c r="C13" s="745">
        <v>2</v>
      </c>
      <c r="D13" s="745">
        <v>4</v>
      </c>
      <c r="E13" s="745">
        <v>47</v>
      </c>
      <c r="F13" s="336" t="s">
        <v>742</v>
      </c>
      <c r="G13" s="336" t="s">
        <v>742</v>
      </c>
      <c r="H13" s="745">
        <v>60</v>
      </c>
      <c r="I13" s="747">
        <v>7</v>
      </c>
    </row>
    <row r="14" spans="1:9">
      <c r="A14" s="1384" t="s">
        <v>1337</v>
      </c>
      <c r="B14" s="744" t="s">
        <v>135</v>
      </c>
      <c r="C14" s="745">
        <v>2</v>
      </c>
      <c r="D14" s="745">
        <v>2</v>
      </c>
      <c r="E14" s="745">
        <v>32</v>
      </c>
      <c r="F14" s="745">
        <v>13</v>
      </c>
      <c r="G14" s="336" t="s">
        <v>742</v>
      </c>
      <c r="H14" s="745">
        <v>8</v>
      </c>
      <c r="I14" s="713" t="s">
        <v>742</v>
      </c>
    </row>
    <row r="15" spans="1:9">
      <c r="A15" s="1384"/>
      <c r="B15" s="744" t="s">
        <v>1362</v>
      </c>
      <c r="C15" s="336" t="s">
        <v>742</v>
      </c>
      <c r="D15" s="336" t="s">
        <v>742</v>
      </c>
      <c r="E15" s="336" t="s">
        <v>742</v>
      </c>
      <c r="F15" s="336" t="s">
        <v>742</v>
      </c>
      <c r="G15" s="336" t="s">
        <v>742</v>
      </c>
      <c r="H15" s="336" t="s">
        <v>742</v>
      </c>
      <c r="I15" s="713" t="s">
        <v>742</v>
      </c>
    </row>
    <row r="16" spans="1:9">
      <c r="A16" s="1384"/>
      <c r="B16" s="744" t="s">
        <v>1365</v>
      </c>
      <c r="C16" s="745">
        <v>8</v>
      </c>
      <c r="D16" s="745">
        <v>20</v>
      </c>
      <c r="E16" s="745">
        <v>335</v>
      </c>
      <c r="F16" s="745">
        <v>60</v>
      </c>
      <c r="G16" s="336" t="s">
        <v>742</v>
      </c>
      <c r="H16" s="745">
        <v>114</v>
      </c>
      <c r="I16" s="747">
        <v>39</v>
      </c>
    </row>
    <row r="17" spans="1:9">
      <c r="A17" s="1385" t="s">
        <v>1338</v>
      </c>
      <c r="B17" s="782"/>
      <c r="C17" s="750"/>
      <c r="D17" s="750"/>
      <c r="E17" s="750"/>
      <c r="F17" s="750"/>
      <c r="G17" s="750"/>
      <c r="H17" s="750"/>
      <c r="I17" s="751"/>
    </row>
    <row r="18" spans="1:9">
      <c r="A18" s="1386" t="s">
        <v>1339</v>
      </c>
      <c r="B18" s="782"/>
      <c r="C18" s="760"/>
      <c r="D18" s="760"/>
      <c r="E18" s="760"/>
      <c r="F18" s="760"/>
      <c r="G18" s="760"/>
      <c r="H18" s="760"/>
      <c r="I18" s="761"/>
    </row>
    <row r="19" spans="1:9">
      <c r="A19" s="1387" t="s">
        <v>1340</v>
      </c>
      <c r="B19" s="749" t="s">
        <v>134</v>
      </c>
      <c r="C19" s="336" t="s">
        <v>742</v>
      </c>
      <c r="D19" s="336" t="s">
        <v>742</v>
      </c>
      <c r="E19" s="336" t="s">
        <v>742</v>
      </c>
      <c r="F19" s="336" t="s">
        <v>742</v>
      </c>
      <c r="G19" s="336" t="s">
        <v>742</v>
      </c>
      <c r="H19" s="336" t="s">
        <v>742</v>
      </c>
      <c r="I19" s="713" t="s">
        <v>742</v>
      </c>
    </row>
    <row r="20" spans="1:9">
      <c r="A20" s="1379"/>
      <c r="B20" s="749" t="s">
        <v>135</v>
      </c>
      <c r="C20" s="336" t="s">
        <v>742</v>
      </c>
      <c r="D20" s="336" t="s">
        <v>742</v>
      </c>
      <c r="E20" s="336" t="s">
        <v>742</v>
      </c>
      <c r="F20" s="336" t="s">
        <v>742</v>
      </c>
      <c r="G20" s="336" t="s">
        <v>742</v>
      </c>
      <c r="H20" s="336" t="s">
        <v>742</v>
      </c>
      <c r="I20" s="713" t="s">
        <v>742</v>
      </c>
    </row>
    <row r="21" spans="1:9">
      <c r="A21" s="1379"/>
      <c r="B21" s="749" t="s">
        <v>1362</v>
      </c>
      <c r="C21" s="336" t="s">
        <v>742</v>
      </c>
      <c r="D21" s="336" t="s">
        <v>742</v>
      </c>
      <c r="E21" s="336" t="s">
        <v>742</v>
      </c>
      <c r="F21" s="336" t="s">
        <v>742</v>
      </c>
      <c r="G21" s="336" t="s">
        <v>742</v>
      </c>
      <c r="H21" s="336" t="s">
        <v>742</v>
      </c>
      <c r="I21" s="713" t="s">
        <v>742</v>
      </c>
    </row>
    <row r="22" spans="1:9">
      <c r="A22" s="1379"/>
      <c r="B22" s="749" t="s">
        <v>1365</v>
      </c>
      <c r="C22" s="336" t="s">
        <v>742</v>
      </c>
      <c r="D22" s="336" t="s">
        <v>742</v>
      </c>
      <c r="E22" s="336" t="s">
        <v>742</v>
      </c>
      <c r="F22" s="336" t="s">
        <v>742</v>
      </c>
      <c r="G22" s="336" t="s">
        <v>742</v>
      </c>
      <c r="H22" s="336" t="s">
        <v>742</v>
      </c>
      <c r="I22" s="713" t="s">
        <v>742</v>
      </c>
    </row>
    <row r="23" spans="1:9">
      <c r="A23" s="1387" t="s">
        <v>1341</v>
      </c>
      <c r="B23" s="749" t="s">
        <v>134</v>
      </c>
      <c r="C23" s="336" t="s">
        <v>742</v>
      </c>
      <c r="D23" s="336" t="s">
        <v>742</v>
      </c>
      <c r="E23" s="336" t="s">
        <v>742</v>
      </c>
      <c r="F23" s="336" t="s">
        <v>742</v>
      </c>
      <c r="G23" s="336" t="s">
        <v>742</v>
      </c>
      <c r="H23" s="336" t="s">
        <v>742</v>
      </c>
      <c r="I23" s="713" t="s">
        <v>742</v>
      </c>
    </row>
    <row r="24" spans="1:9">
      <c r="A24" s="1387"/>
      <c r="B24" s="749" t="s">
        <v>135</v>
      </c>
      <c r="C24" s="336" t="s">
        <v>742</v>
      </c>
      <c r="D24" s="336" t="s">
        <v>742</v>
      </c>
      <c r="E24" s="336" t="s">
        <v>742</v>
      </c>
      <c r="F24" s="336" t="s">
        <v>742</v>
      </c>
      <c r="G24" s="336" t="s">
        <v>742</v>
      </c>
      <c r="H24" s="336" t="s">
        <v>742</v>
      </c>
      <c r="I24" s="713" t="s">
        <v>742</v>
      </c>
    </row>
    <row r="25" spans="1:9">
      <c r="A25" s="1387"/>
      <c r="B25" s="749" t="s">
        <v>1362</v>
      </c>
      <c r="C25" s="336" t="s">
        <v>742</v>
      </c>
      <c r="D25" s="336" t="s">
        <v>742</v>
      </c>
      <c r="E25" s="336" t="s">
        <v>742</v>
      </c>
      <c r="F25" s="336" t="s">
        <v>742</v>
      </c>
      <c r="G25" s="336" t="s">
        <v>742</v>
      </c>
      <c r="H25" s="336" t="s">
        <v>742</v>
      </c>
      <c r="I25" s="713" t="s">
        <v>742</v>
      </c>
    </row>
    <row r="26" spans="1:9">
      <c r="A26" s="1387"/>
      <c r="B26" s="749" t="s">
        <v>1365</v>
      </c>
      <c r="C26" s="336" t="s">
        <v>742</v>
      </c>
      <c r="D26" s="336" t="s">
        <v>742</v>
      </c>
      <c r="E26" s="336" t="s">
        <v>742</v>
      </c>
      <c r="F26" s="336" t="s">
        <v>742</v>
      </c>
      <c r="G26" s="336" t="s">
        <v>742</v>
      </c>
      <c r="H26" s="336" t="s">
        <v>742</v>
      </c>
      <c r="I26" s="713" t="s">
        <v>742</v>
      </c>
    </row>
    <row r="27" spans="1:9">
      <c r="A27" s="1387" t="s">
        <v>1342</v>
      </c>
      <c r="B27" s="749" t="s">
        <v>134</v>
      </c>
      <c r="C27" s="314">
        <v>1</v>
      </c>
      <c r="D27" s="314">
        <v>1</v>
      </c>
      <c r="E27" s="314">
        <v>7</v>
      </c>
      <c r="F27" s="336" t="s">
        <v>742</v>
      </c>
      <c r="G27" s="336" t="s">
        <v>742</v>
      </c>
      <c r="H27" s="314">
        <v>7</v>
      </c>
      <c r="I27" s="713" t="s">
        <v>742</v>
      </c>
    </row>
    <row r="28" spans="1:9">
      <c r="A28" s="1387"/>
      <c r="B28" s="749" t="s">
        <v>135</v>
      </c>
      <c r="C28" s="336" t="s">
        <v>742</v>
      </c>
      <c r="D28" s="336" t="s">
        <v>742</v>
      </c>
      <c r="E28" s="336" t="s">
        <v>742</v>
      </c>
      <c r="F28" s="336" t="s">
        <v>742</v>
      </c>
      <c r="G28" s="336" t="s">
        <v>742</v>
      </c>
      <c r="H28" s="336" t="s">
        <v>742</v>
      </c>
      <c r="I28" s="713" t="s">
        <v>742</v>
      </c>
    </row>
    <row r="29" spans="1:9">
      <c r="A29" s="1387"/>
      <c r="B29" s="749" t="s">
        <v>1362</v>
      </c>
      <c r="C29" s="336" t="s">
        <v>742</v>
      </c>
      <c r="D29" s="336" t="s">
        <v>742</v>
      </c>
      <c r="E29" s="336" t="s">
        <v>742</v>
      </c>
      <c r="F29" s="336" t="s">
        <v>742</v>
      </c>
      <c r="G29" s="336" t="s">
        <v>742</v>
      </c>
      <c r="H29" s="336" t="s">
        <v>742</v>
      </c>
      <c r="I29" s="713" t="s">
        <v>742</v>
      </c>
    </row>
    <row r="30" spans="1:9">
      <c r="A30" s="1387"/>
      <c r="B30" s="749" t="s">
        <v>1365</v>
      </c>
      <c r="C30" s="336" t="s">
        <v>742</v>
      </c>
      <c r="D30" s="336" t="s">
        <v>742</v>
      </c>
      <c r="E30" s="336" t="s">
        <v>742</v>
      </c>
      <c r="F30" s="336" t="s">
        <v>742</v>
      </c>
      <c r="G30" s="336" t="s">
        <v>742</v>
      </c>
      <c r="H30" s="336" t="s">
        <v>742</v>
      </c>
      <c r="I30" s="713" t="s">
        <v>742</v>
      </c>
    </row>
    <row r="31" spans="1:9">
      <c r="A31" s="1387" t="s">
        <v>1343</v>
      </c>
      <c r="B31" s="749" t="s">
        <v>134</v>
      </c>
      <c r="C31" s="314">
        <v>1</v>
      </c>
      <c r="D31" s="314">
        <v>3</v>
      </c>
      <c r="E31" s="314">
        <v>40</v>
      </c>
      <c r="F31" s="336" t="s">
        <v>742</v>
      </c>
      <c r="G31" s="336" t="s">
        <v>742</v>
      </c>
      <c r="H31" s="314">
        <v>53</v>
      </c>
      <c r="I31" s="701">
        <v>7</v>
      </c>
    </row>
    <row r="32" spans="1:9">
      <c r="A32" s="1387"/>
      <c r="B32" s="749" t="s">
        <v>135</v>
      </c>
      <c r="C32" s="336" t="s">
        <v>742</v>
      </c>
      <c r="D32" s="336" t="s">
        <v>742</v>
      </c>
      <c r="E32" s="336" t="s">
        <v>742</v>
      </c>
      <c r="F32" s="336" t="s">
        <v>742</v>
      </c>
      <c r="G32" s="336" t="s">
        <v>742</v>
      </c>
      <c r="H32" s="336" t="s">
        <v>742</v>
      </c>
      <c r="I32" s="713" t="s">
        <v>742</v>
      </c>
    </row>
    <row r="33" spans="1:9">
      <c r="A33" s="1379"/>
      <c r="B33" s="749" t="s">
        <v>1362</v>
      </c>
      <c r="C33" s="754"/>
      <c r="D33" s="754"/>
      <c r="E33" s="754"/>
      <c r="F33" s="754"/>
      <c r="G33" s="754"/>
      <c r="H33" s="754"/>
      <c r="I33" s="755"/>
    </row>
    <row r="34" spans="1:9">
      <c r="A34" s="1379"/>
      <c r="B34" s="749" t="s">
        <v>1365</v>
      </c>
      <c r="C34" s="314">
        <v>3</v>
      </c>
      <c r="D34" s="314">
        <v>10</v>
      </c>
      <c r="E34" s="314">
        <v>133</v>
      </c>
      <c r="F34" s="314">
        <v>20</v>
      </c>
      <c r="G34" s="336" t="s">
        <v>742</v>
      </c>
      <c r="H34" s="314">
        <v>39</v>
      </c>
      <c r="I34" s="701">
        <v>9</v>
      </c>
    </row>
    <row r="35" spans="1:9">
      <c r="A35" s="1387" t="s">
        <v>1344</v>
      </c>
      <c r="B35" s="749" t="s">
        <v>134</v>
      </c>
      <c r="C35" s="336" t="s">
        <v>742</v>
      </c>
      <c r="D35" s="336" t="s">
        <v>742</v>
      </c>
      <c r="E35" s="336" t="s">
        <v>742</v>
      </c>
      <c r="F35" s="336" t="s">
        <v>742</v>
      </c>
      <c r="G35" s="336" t="s">
        <v>742</v>
      </c>
      <c r="H35" s="336" t="s">
        <v>742</v>
      </c>
      <c r="I35" s="713" t="s">
        <v>742</v>
      </c>
    </row>
    <row r="36" spans="1:9">
      <c r="A36" s="1387"/>
      <c r="B36" s="749" t="s">
        <v>135</v>
      </c>
      <c r="C36" s="336" t="s">
        <v>742</v>
      </c>
      <c r="D36" s="336" t="s">
        <v>742</v>
      </c>
      <c r="E36" s="336" t="s">
        <v>742</v>
      </c>
      <c r="F36" s="336" t="s">
        <v>742</v>
      </c>
      <c r="G36" s="336" t="s">
        <v>742</v>
      </c>
      <c r="H36" s="336" t="s">
        <v>742</v>
      </c>
      <c r="I36" s="713" t="s">
        <v>742</v>
      </c>
    </row>
    <row r="37" spans="1:9">
      <c r="A37" s="1387"/>
      <c r="B37" s="749" t="s">
        <v>1362</v>
      </c>
      <c r="C37" s="754"/>
      <c r="D37" s="754"/>
      <c r="E37" s="754"/>
      <c r="F37" s="754"/>
      <c r="G37" s="754"/>
      <c r="H37" s="754"/>
      <c r="I37" s="755"/>
    </row>
    <row r="38" spans="1:9">
      <c r="A38" s="1387"/>
      <c r="B38" s="749" t="s">
        <v>1365</v>
      </c>
      <c r="C38" s="314">
        <v>1</v>
      </c>
      <c r="D38" s="314">
        <v>2</v>
      </c>
      <c r="E38" s="314">
        <v>22</v>
      </c>
      <c r="F38" s="314">
        <v>19</v>
      </c>
      <c r="G38" s="336" t="s">
        <v>742</v>
      </c>
      <c r="H38" s="314">
        <v>11</v>
      </c>
      <c r="I38" s="701">
        <v>9</v>
      </c>
    </row>
    <row r="39" spans="1:9">
      <c r="A39" s="1387" t="s">
        <v>1345</v>
      </c>
      <c r="B39" s="749" t="s">
        <v>134</v>
      </c>
      <c r="C39" s="336" t="s">
        <v>742</v>
      </c>
      <c r="D39" s="336" t="s">
        <v>742</v>
      </c>
      <c r="E39" s="336" t="s">
        <v>742</v>
      </c>
      <c r="F39" s="336" t="s">
        <v>742</v>
      </c>
      <c r="G39" s="336" t="s">
        <v>742</v>
      </c>
      <c r="H39" s="336" t="s">
        <v>742</v>
      </c>
      <c r="I39" s="713" t="s">
        <v>742</v>
      </c>
    </row>
    <row r="40" spans="1:9">
      <c r="A40" s="1387"/>
      <c r="B40" s="749" t="s">
        <v>135</v>
      </c>
      <c r="C40" s="314">
        <v>1</v>
      </c>
      <c r="D40" s="314">
        <v>1</v>
      </c>
      <c r="E40" s="314">
        <v>9</v>
      </c>
      <c r="F40" s="314">
        <v>9</v>
      </c>
      <c r="G40" s="336" t="s">
        <v>742</v>
      </c>
      <c r="H40" s="336" t="s">
        <v>742</v>
      </c>
      <c r="I40" s="713" t="s">
        <v>742</v>
      </c>
    </row>
    <row r="41" spans="1:9">
      <c r="A41" s="1387"/>
      <c r="B41" s="749" t="s">
        <v>1362</v>
      </c>
      <c r="C41" s="336" t="s">
        <v>742</v>
      </c>
      <c r="D41" s="336" t="s">
        <v>742</v>
      </c>
      <c r="E41" s="336" t="s">
        <v>742</v>
      </c>
      <c r="F41" s="336" t="s">
        <v>742</v>
      </c>
      <c r="G41" s="336" t="s">
        <v>742</v>
      </c>
      <c r="H41" s="336" t="s">
        <v>742</v>
      </c>
      <c r="I41" s="713" t="s">
        <v>742</v>
      </c>
    </row>
    <row r="42" spans="1:9">
      <c r="A42" s="1387"/>
      <c r="B42" s="749" t="s">
        <v>1365</v>
      </c>
      <c r="C42" s="314">
        <v>2</v>
      </c>
      <c r="D42" s="314">
        <v>4</v>
      </c>
      <c r="E42" s="314">
        <v>113</v>
      </c>
      <c r="F42" s="314">
        <v>21</v>
      </c>
      <c r="G42" s="336" t="s">
        <v>742</v>
      </c>
      <c r="H42" s="314">
        <v>38</v>
      </c>
      <c r="I42" s="701">
        <v>11</v>
      </c>
    </row>
    <row r="43" spans="1:9">
      <c r="A43" s="1388" t="s">
        <v>1346</v>
      </c>
      <c r="B43" s="783"/>
      <c r="C43" s="758"/>
      <c r="D43" s="758"/>
      <c r="E43" s="758"/>
      <c r="F43" s="758"/>
      <c r="G43" s="758"/>
      <c r="H43" s="758"/>
      <c r="I43" s="759"/>
    </row>
    <row r="44" spans="1:9">
      <c r="A44" s="1389" t="s">
        <v>1261</v>
      </c>
      <c r="B44" s="782"/>
      <c r="C44" s="760"/>
      <c r="D44" s="760"/>
      <c r="E44" s="760"/>
      <c r="F44" s="760"/>
      <c r="G44" s="760"/>
      <c r="H44" s="760"/>
      <c r="I44" s="761"/>
    </row>
    <row r="45" spans="1:9">
      <c r="A45" s="1387" t="s">
        <v>1233</v>
      </c>
      <c r="B45" s="749" t="s">
        <v>134</v>
      </c>
      <c r="C45" s="336" t="s">
        <v>742</v>
      </c>
      <c r="D45" s="336" t="s">
        <v>742</v>
      </c>
      <c r="E45" s="336" t="s">
        <v>742</v>
      </c>
      <c r="F45" s="336" t="s">
        <v>742</v>
      </c>
      <c r="G45" s="336" t="s">
        <v>742</v>
      </c>
      <c r="H45" s="336" t="s">
        <v>742</v>
      </c>
      <c r="I45" s="713" t="s">
        <v>742</v>
      </c>
    </row>
    <row r="46" spans="1:9">
      <c r="A46" s="1387"/>
      <c r="B46" s="749" t="s">
        <v>135</v>
      </c>
      <c r="C46" s="314">
        <v>1</v>
      </c>
      <c r="D46" s="314">
        <v>1</v>
      </c>
      <c r="E46" s="314">
        <v>23</v>
      </c>
      <c r="F46" s="314">
        <v>4</v>
      </c>
      <c r="G46" s="336" t="s">
        <v>742</v>
      </c>
      <c r="H46" s="314">
        <v>8</v>
      </c>
      <c r="I46" s="713" t="s">
        <v>742</v>
      </c>
    </row>
    <row r="47" spans="1:9">
      <c r="A47" s="1387"/>
      <c r="B47" s="749" t="s">
        <v>1362</v>
      </c>
      <c r="C47" s="336" t="s">
        <v>742</v>
      </c>
      <c r="D47" s="336" t="s">
        <v>742</v>
      </c>
      <c r="E47" s="336" t="s">
        <v>742</v>
      </c>
      <c r="F47" s="336" t="s">
        <v>742</v>
      </c>
      <c r="G47" s="336" t="s">
        <v>742</v>
      </c>
      <c r="H47" s="336" t="s">
        <v>742</v>
      </c>
      <c r="I47" s="713" t="s">
        <v>742</v>
      </c>
    </row>
    <row r="48" spans="1:9">
      <c r="A48" s="1385"/>
      <c r="B48" s="749" t="s">
        <v>1365</v>
      </c>
      <c r="C48" s="314">
        <v>2</v>
      </c>
      <c r="D48" s="314">
        <v>4</v>
      </c>
      <c r="E48" s="314">
        <v>67</v>
      </c>
      <c r="F48" s="336" t="s">
        <v>742</v>
      </c>
      <c r="G48" s="336" t="s">
        <v>742</v>
      </c>
      <c r="H48" s="314">
        <v>26</v>
      </c>
      <c r="I48" s="701">
        <v>10</v>
      </c>
    </row>
    <row r="49" spans="1:9">
      <c r="A49" s="1385"/>
      <c r="B49" s="749"/>
      <c r="C49" s="758"/>
      <c r="D49" s="758"/>
      <c r="E49" s="758"/>
      <c r="F49" s="758"/>
      <c r="G49" s="758"/>
      <c r="H49" s="758"/>
      <c r="I49" s="759"/>
    </row>
    <row r="50" spans="1:9">
      <c r="A50" s="1390" t="s">
        <v>1347</v>
      </c>
      <c r="B50" s="744" t="s">
        <v>134</v>
      </c>
      <c r="C50" s="745">
        <v>1</v>
      </c>
      <c r="D50" s="745">
        <v>1</v>
      </c>
      <c r="E50" s="745">
        <v>8</v>
      </c>
      <c r="F50" s="745">
        <v>4</v>
      </c>
      <c r="G50" s="368" t="s">
        <v>742</v>
      </c>
      <c r="H50" s="745">
        <v>13</v>
      </c>
      <c r="I50" s="747">
        <v>10</v>
      </c>
    </row>
    <row r="51" spans="1:9">
      <c r="A51" s="1384" t="s">
        <v>1337</v>
      </c>
      <c r="B51" s="744" t="s">
        <v>135</v>
      </c>
      <c r="C51" s="368" t="s">
        <v>742</v>
      </c>
      <c r="D51" s="368" t="s">
        <v>742</v>
      </c>
      <c r="E51" s="368" t="s">
        <v>742</v>
      </c>
      <c r="F51" s="368" t="s">
        <v>742</v>
      </c>
      <c r="G51" s="368" t="s">
        <v>742</v>
      </c>
      <c r="H51" s="368" t="s">
        <v>742</v>
      </c>
      <c r="I51" s="741" t="s">
        <v>742</v>
      </c>
    </row>
    <row r="52" spans="1:9">
      <c r="A52" s="1384"/>
      <c r="B52" s="744" t="s">
        <v>1362</v>
      </c>
      <c r="C52" s="368" t="s">
        <v>742</v>
      </c>
      <c r="D52" s="368" t="s">
        <v>742</v>
      </c>
      <c r="E52" s="368" t="s">
        <v>742</v>
      </c>
      <c r="F52" s="368" t="s">
        <v>742</v>
      </c>
      <c r="G52" s="368" t="s">
        <v>742</v>
      </c>
      <c r="H52" s="368" t="s">
        <v>742</v>
      </c>
      <c r="I52" s="741" t="s">
        <v>742</v>
      </c>
    </row>
    <row r="53" spans="1:9">
      <c r="A53" s="1384"/>
      <c r="B53" s="744" t="s">
        <v>1365</v>
      </c>
      <c r="C53" s="368" t="s">
        <v>742</v>
      </c>
      <c r="D53" s="368" t="s">
        <v>742</v>
      </c>
      <c r="E53" s="368" t="s">
        <v>742</v>
      </c>
      <c r="F53" s="368" t="s">
        <v>742</v>
      </c>
      <c r="G53" s="368" t="s">
        <v>742</v>
      </c>
      <c r="H53" s="745">
        <v>22</v>
      </c>
      <c r="I53" s="747">
        <v>14</v>
      </c>
    </row>
    <row r="54" spans="1:9">
      <c r="A54" s="1385" t="s">
        <v>1338</v>
      </c>
      <c r="B54" s="757"/>
      <c r="C54" s="758"/>
      <c r="D54" s="758"/>
      <c r="E54" s="758"/>
      <c r="F54" s="758"/>
      <c r="G54" s="758"/>
      <c r="H54" s="758"/>
      <c r="I54" s="759"/>
    </row>
    <row r="55" spans="1:9">
      <c r="A55" s="1386" t="s">
        <v>1339</v>
      </c>
      <c r="B55" s="783"/>
      <c r="C55" s="758"/>
      <c r="D55" s="758"/>
      <c r="E55" s="758"/>
      <c r="F55" s="758"/>
      <c r="G55" s="758"/>
      <c r="H55" s="758"/>
      <c r="I55" s="759"/>
    </row>
    <row r="56" spans="1:9">
      <c r="A56" s="1387" t="s">
        <v>1348</v>
      </c>
      <c r="B56" s="749" t="s">
        <v>134</v>
      </c>
      <c r="C56" s="336" t="s">
        <v>742</v>
      </c>
      <c r="D56" s="336" t="s">
        <v>742</v>
      </c>
      <c r="E56" s="336" t="s">
        <v>742</v>
      </c>
      <c r="F56" s="336" t="s">
        <v>742</v>
      </c>
      <c r="G56" s="336" t="s">
        <v>742</v>
      </c>
      <c r="H56" s="336" t="s">
        <v>742</v>
      </c>
      <c r="I56" s="713" t="s">
        <v>742</v>
      </c>
    </row>
    <row r="57" spans="1:9">
      <c r="A57" s="1387"/>
      <c r="B57" s="749" t="s">
        <v>135</v>
      </c>
      <c r="C57" s="336" t="s">
        <v>742</v>
      </c>
      <c r="D57" s="336" t="s">
        <v>742</v>
      </c>
      <c r="E57" s="336" t="s">
        <v>742</v>
      </c>
      <c r="F57" s="336" t="s">
        <v>742</v>
      </c>
      <c r="G57" s="336" t="s">
        <v>742</v>
      </c>
      <c r="H57" s="336" t="s">
        <v>742</v>
      </c>
      <c r="I57" s="713" t="s">
        <v>742</v>
      </c>
    </row>
    <row r="58" spans="1:9">
      <c r="A58" s="1387"/>
      <c r="B58" s="749" t="s">
        <v>1362</v>
      </c>
      <c r="C58" s="336" t="s">
        <v>742</v>
      </c>
      <c r="D58" s="336" t="s">
        <v>742</v>
      </c>
      <c r="E58" s="336" t="s">
        <v>742</v>
      </c>
      <c r="F58" s="336" t="s">
        <v>742</v>
      </c>
      <c r="G58" s="336" t="s">
        <v>742</v>
      </c>
      <c r="H58" s="336" t="s">
        <v>742</v>
      </c>
      <c r="I58" s="713" t="s">
        <v>742</v>
      </c>
    </row>
    <row r="59" spans="1:9">
      <c r="A59" s="1387"/>
      <c r="B59" s="749" t="s">
        <v>1365</v>
      </c>
      <c r="C59" s="336" t="s">
        <v>742</v>
      </c>
      <c r="D59" s="336" t="s">
        <v>742</v>
      </c>
      <c r="E59" s="336" t="s">
        <v>742</v>
      </c>
      <c r="F59" s="336" t="s">
        <v>742</v>
      </c>
      <c r="G59" s="336" t="s">
        <v>742</v>
      </c>
      <c r="H59" s="314">
        <v>22</v>
      </c>
      <c r="I59" s="701">
        <v>14</v>
      </c>
    </row>
    <row r="60" spans="1:9">
      <c r="A60" s="1387" t="s">
        <v>1349</v>
      </c>
      <c r="B60" s="749" t="s">
        <v>134</v>
      </c>
      <c r="C60" s="314">
        <v>1</v>
      </c>
      <c r="D60" s="314">
        <v>1</v>
      </c>
      <c r="E60" s="314">
        <v>8</v>
      </c>
      <c r="F60" s="314">
        <v>4</v>
      </c>
      <c r="G60" s="336" t="s">
        <v>742</v>
      </c>
      <c r="H60" s="314">
        <v>13</v>
      </c>
      <c r="I60" s="701">
        <v>10</v>
      </c>
    </row>
    <row r="61" spans="1:9">
      <c r="A61" s="1387"/>
      <c r="B61" s="749" t="s">
        <v>135</v>
      </c>
      <c r="C61" s="336" t="s">
        <v>742</v>
      </c>
      <c r="D61" s="336" t="s">
        <v>742</v>
      </c>
      <c r="E61" s="336" t="s">
        <v>742</v>
      </c>
      <c r="F61" s="336" t="s">
        <v>742</v>
      </c>
      <c r="G61" s="336" t="s">
        <v>742</v>
      </c>
      <c r="H61" s="336" t="s">
        <v>742</v>
      </c>
      <c r="I61" s="713" t="s">
        <v>742</v>
      </c>
    </row>
    <row r="62" spans="1:9">
      <c r="A62" s="1387"/>
      <c r="B62" s="749" t="s">
        <v>1362</v>
      </c>
      <c r="C62" s="754"/>
      <c r="D62" s="754"/>
      <c r="E62" s="754"/>
      <c r="F62" s="754"/>
      <c r="G62" s="754"/>
      <c r="H62" s="754"/>
      <c r="I62" s="755"/>
    </row>
    <row r="63" spans="1:9">
      <c r="A63" s="1400"/>
      <c r="B63" s="749" t="s">
        <v>1365</v>
      </c>
      <c r="C63" s="754"/>
      <c r="D63" s="754"/>
      <c r="E63" s="754"/>
      <c r="F63" s="754"/>
      <c r="G63" s="754"/>
      <c r="H63" s="754"/>
      <c r="I63" s="755"/>
    </row>
    <row r="64" spans="1:9">
      <c r="A64" s="1387" t="s">
        <v>1350</v>
      </c>
      <c r="B64" s="749" t="s">
        <v>134</v>
      </c>
      <c r="C64" s="336" t="s">
        <v>742</v>
      </c>
      <c r="D64" s="336" t="s">
        <v>742</v>
      </c>
      <c r="E64" s="336" t="s">
        <v>742</v>
      </c>
      <c r="F64" s="336" t="s">
        <v>742</v>
      </c>
      <c r="G64" s="336" t="s">
        <v>742</v>
      </c>
      <c r="H64" s="336" t="s">
        <v>742</v>
      </c>
      <c r="I64" s="713" t="s">
        <v>742</v>
      </c>
    </row>
    <row r="65" spans="1:9">
      <c r="A65" s="1387"/>
      <c r="B65" s="749" t="s">
        <v>135</v>
      </c>
      <c r="C65" s="336" t="s">
        <v>742</v>
      </c>
      <c r="D65" s="336" t="s">
        <v>742</v>
      </c>
      <c r="E65" s="336" t="s">
        <v>742</v>
      </c>
      <c r="F65" s="336" t="s">
        <v>742</v>
      </c>
      <c r="G65" s="336" t="s">
        <v>742</v>
      </c>
      <c r="H65" s="336" t="s">
        <v>742</v>
      </c>
      <c r="I65" s="713" t="s">
        <v>742</v>
      </c>
    </row>
    <row r="66" spans="1:9">
      <c r="A66" s="1387"/>
      <c r="B66" s="749" t="s">
        <v>1362</v>
      </c>
      <c r="C66" s="336" t="s">
        <v>742</v>
      </c>
      <c r="D66" s="336" t="s">
        <v>742</v>
      </c>
      <c r="E66" s="336" t="s">
        <v>742</v>
      </c>
      <c r="F66" s="336" t="s">
        <v>742</v>
      </c>
      <c r="G66" s="336" t="s">
        <v>742</v>
      </c>
      <c r="H66" s="336" t="s">
        <v>742</v>
      </c>
      <c r="I66" s="713" t="s">
        <v>742</v>
      </c>
    </row>
    <row r="67" spans="1:9">
      <c r="A67" s="1387"/>
      <c r="B67" s="749" t="s">
        <v>1365</v>
      </c>
      <c r="C67" s="336" t="s">
        <v>742</v>
      </c>
      <c r="D67" s="336" t="s">
        <v>742</v>
      </c>
      <c r="E67" s="336" t="s">
        <v>742</v>
      </c>
      <c r="F67" s="336" t="s">
        <v>742</v>
      </c>
      <c r="G67" s="336" t="s">
        <v>742</v>
      </c>
      <c r="H67" s="336" t="s">
        <v>742</v>
      </c>
      <c r="I67" s="713" t="s">
        <v>742</v>
      </c>
    </row>
    <row r="68" spans="1:9">
      <c r="A68" s="1387" t="s">
        <v>1351</v>
      </c>
      <c r="B68" s="749" t="s">
        <v>134</v>
      </c>
      <c r="C68" s="336" t="s">
        <v>742</v>
      </c>
      <c r="D68" s="336" t="s">
        <v>742</v>
      </c>
      <c r="E68" s="336" t="s">
        <v>742</v>
      </c>
      <c r="F68" s="336" t="s">
        <v>742</v>
      </c>
      <c r="G68" s="336" t="s">
        <v>742</v>
      </c>
      <c r="H68" s="336" t="s">
        <v>742</v>
      </c>
      <c r="I68" s="713" t="s">
        <v>742</v>
      </c>
    </row>
    <row r="69" spans="1:9">
      <c r="A69" s="1387"/>
      <c r="B69" s="749" t="s">
        <v>135</v>
      </c>
      <c r="C69" s="336" t="s">
        <v>742</v>
      </c>
      <c r="D69" s="336" t="s">
        <v>742</v>
      </c>
      <c r="E69" s="336" t="s">
        <v>742</v>
      </c>
      <c r="F69" s="336" t="s">
        <v>742</v>
      </c>
      <c r="G69" s="336" t="s">
        <v>742</v>
      </c>
      <c r="H69" s="336" t="s">
        <v>742</v>
      </c>
      <c r="I69" s="713" t="s">
        <v>742</v>
      </c>
    </row>
    <row r="70" spans="1:9">
      <c r="A70" s="1387"/>
      <c r="B70" s="749" t="s">
        <v>1362</v>
      </c>
      <c r="C70" s="336" t="s">
        <v>742</v>
      </c>
      <c r="D70" s="336" t="s">
        <v>742</v>
      </c>
      <c r="E70" s="336" t="s">
        <v>742</v>
      </c>
      <c r="F70" s="336" t="s">
        <v>742</v>
      </c>
      <c r="G70" s="336" t="s">
        <v>742</v>
      </c>
      <c r="H70" s="336" t="s">
        <v>742</v>
      </c>
      <c r="I70" s="713" t="s">
        <v>742</v>
      </c>
    </row>
    <row r="71" spans="1:9">
      <c r="A71" s="1387"/>
      <c r="B71" s="749" t="s">
        <v>1365</v>
      </c>
      <c r="C71" s="336" t="s">
        <v>742</v>
      </c>
      <c r="D71" s="336" t="s">
        <v>742</v>
      </c>
      <c r="E71" s="336" t="s">
        <v>742</v>
      </c>
      <c r="F71" s="336" t="s">
        <v>742</v>
      </c>
      <c r="G71" s="336" t="s">
        <v>742</v>
      </c>
      <c r="H71" s="336" t="s">
        <v>742</v>
      </c>
      <c r="I71" s="713" t="s">
        <v>742</v>
      </c>
    </row>
    <row r="72" spans="1:9">
      <c r="A72" s="1387" t="s">
        <v>1352</v>
      </c>
      <c r="B72" s="749" t="s">
        <v>134</v>
      </c>
      <c r="C72" s="336" t="s">
        <v>742</v>
      </c>
      <c r="D72" s="336" t="s">
        <v>742</v>
      </c>
      <c r="E72" s="336" t="s">
        <v>742</v>
      </c>
      <c r="F72" s="336" t="s">
        <v>742</v>
      </c>
      <c r="G72" s="336" t="s">
        <v>742</v>
      </c>
      <c r="H72" s="336" t="s">
        <v>742</v>
      </c>
      <c r="I72" s="713" t="s">
        <v>742</v>
      </c>
    </row>
    <row r="73" spans="1:9">
      <c r="A73" s="1387"/>
      <c r="B73" s="749" t="s">
        <v>135</v>
      </c>
      <c r="C73" s="336" t="s">
        <v>742</v>
      </c>
      <c r="D73" s="336" t="s">
        <v>742</v>
      </c>
      <c r="E73" s="336" t="s">
        <v>742</v>
      </c>
      <c r="F73" s="336" t="s">
        <v>742</v>
      </c>
      <c r="G73" s="336" t="s">
        <v>742</v>
      </c>
      <c r="H73" s="336" t="s">
        <v>742</v>
      </c>
      <c r="I73" s="713" t="s">
        <v>742</v>
      </c>
    </row>
    <row r="74" spans="1:9">
      <c r="A74" s="1387"/>
      <c r="B74" s="749" t="s">
        <v>1362</v>
      </c>
      <c r="C74" s="336" t="s">
        <v>742</v>
      </c>
      <c r="D74" s="336" t="s">
        <v>742</v>
      </c>
      <c r="E74" s="336" t="s">
        <v>742</v>
      </c>
      <c r="F74" s="336" t="s">
        <v>742</v>
      </c>
      <c r="G74" s="336" t="s">
        <v>742</v>
      </c>
      <c r="H74" s="336" t="s">
        <v>742</v>
      </c>
      <c r="I74" s="713" t="s">
        <v>742</v>
      </c>
    </row>
    <row r="75" spans="1:9">
      <c r="A75" s="1387"/>
      <c r="B75" s="749" t="s">
        <v>1365</v>
      </c>
      <c r="C75" s="336" t="s">
        <v>742</v>
      </c>
      <c r="D75" s="336" t="s">
        <v>742</v>
      </c>
      <c r="E75" s="336" t="s">
        <v>742</v>
      </c>
      <c r="F75" s="336" t="s">
        <v>742</v>
      </c>
      <c r="G75" s="336" t="s">
        <v>742</v>
      </c>
      <c r="H75" s="336" t="s">
        <v>742</v>
      </c>
      <c r="I75" s="713" t="s">
        <v>742</v>
      </c>
    </row>
    <row r="76" spans="1:9">
      <c r="A76" s="1387" t="s">
        <v>1353</v>
      </c>
      <c r="B76" s="749" t="s">
        <v>134</v>
      </c>
      <c r="C76" s="336" t="s">
        <v>742</v>
      </c>
      <c r="D76" s="336" t="s">
        <v>742</v>
      </c>
      <c r="E76" s="336" t="s">
        <v>742</v>
      </c>
      <c r="F76" s="336" t="s">
        <v>742</v>
      </c>
      <c r="G76" s="336" t="s">
        <v>742</v>
      </c>
      <c r="H76" s="336" t="s">
        <v>742</v>
      </c>
      <c r="I76" s="713" t="s">
        <v>742</v>
      </c>
    </row>
    <row r="77" spans="1:9">
      <c r="A77" s="1387"/>
      <c r="B77" s="749" t="s">
        <v>135</v>
      </c>
      <c r="C77" s="336" t="s">
        <v>742</v>
      </c>
      <c r="D77" s="336" t="s">
        <v>742</v>
      </c>
      <c r="E77" s="336" t="s">
        <v>742</v>
      </c>
      <c r="F77" s="336" t="s">
        <v>742</v>
      </c>
      <c r="G77" s="336" t="s">
        <v>742</v>
      </c>
      <c r="H77" s="336" t="s">
        <v>742</v>
      </c>
      <c r="I77" s="713" t="s">
        <v>742</v>
      </c>
    </row>
    <row r="78" spans="1:9">
      <c r="A78" s="1387"/>
      <c r="B78" s="749" t="s">
        <v>1362</v>
      </c>
      <c r="C78" s="336" t="s">
        <v>742</v>
      </c>
      <c r="D78" s="336" t="s">
        <v>742</v>
      </c>
      <c r="E78" s="336" t="s">
        <v>742</v>
      </c>
      <c r="F78" s="336" t="s">
        <v>742</v>
      </c>
      <c r="G78" s="336" t="s">
        <v>742</v>
      </c>
      <c r="H78" s="336" t="s">
        <v>742</v>
      </c>
      <c r="I78" s="713" t="s">
        <v>742</v>
      </c>
    </row>
    <row r="79" spans="1:9">
      <c r="A79" s="1387"/>
      <c r="B79" s="749" t="s">
        <v>1365</v>
      </c>
      <c r="C79" s="336" t="s">
        <v>742</v>
      </c>
      <c r="D79" s="336" t="s">
        <v>742</v>
      </c>
      <c r="E79" s="336" t="s">
        <v>742</v>
      </c>
      <c r="F79" s="336" t="s">
        <v>742</v>
      </c>
      <c r="G79" s="336" t="s">
        <v>742</v>
      </c>
      <c r="H79" s="336" t="s">
        <v>742</v>
      </c>
      <c r="I79" s="713" t="s">
        <v>742</v>
      </c>
    </row>
    <row r="80" spans="1:9">
      <c r="A80" s="1387"/>
      <c r="B80" s="782"/>
      <c r="C80" s="760"/>
      <c r="D80" s="760"/>
      <c r="E80" s="760"/>
      <c r="F80" s="760"/>
      <c r="G80" s="760"/>
      <c r="H80" s="760"/>
      <c r="I80" s="761"/>
    </row>
    <row r="81" spans="1:9">
      <c r="A81" s="1383" t="s">
        <v>1354</v>
      </c>
      <c r="B81" s="744" t="s">
        <v>134</v>
      </c>
      <c r="C81" s="368" t="s">
        <v>742</v>
      </c>
      <c r="D81" s="368" t="s">
        <v>742</v>
      </c>
      <c r="E81" s="368" t="s">
        <v>742</v>
      </c>
      <c r="F81" s="368" t="s">
        <v>742</v>
      </c>
      <c r="G81" s="368" t="s">
        <v>742</v>
      </c>
      <c r="H81" s="752">
        <v>29</v>
      </c>
      <c r="I81" s="753">
        <v>22</v>
      </c>
    </row>
    <row r="82" spans="1:9">
      <c r="A82" s="1384" t="s">
        <v>1337</v>
      </c>
      <c r="B82" s="744" t="s">
        <v>135</v>
      </c>
      <c r="C82" s="752">
        <v>1</v>
      </c>
      <c r="D82" s="752">
        <v>1</v>
      </c>
      <c r="E82" s="752">
        <v>9</v>
      </c>
      <c r="F82" s="752">
        <v>5</v>
      </c>
      <c r="G82" s="368" t="s">
        <v>742</v>
      </c>
      <c r="H82" s="752">
        <v>10</v>
      </c>
      <c r="I82" s="753">
        <v>2</v>
      </c>
    </row>
    <row r="83" spans="1:9">
      <c r="A83" s="1384"/>
      <c r="B83" s="744" t="s">
        <v>1362</v>
      </c>
      <c r="C83" s="368" t="s">
        <v>742</v>
      </c>
      <c r="D83" s="368" t="s">
        <v>742</v>
      </c>
      <c r="E83" s="368" t="s">
        <v>742</v>
      </c>
      <c r="F83" s="368" t="s">
        <v>742</v>
      </c>
      <c r="G83" s="368" t="s">
        <v>742</v>
      </c>
      <c r="H83" s="752">
        <v>7</v>
      </c>
      <c r="I83" s="753">
        <v>1</v>
      </c>
    </row>
    <row r="84" spans="1:9">
      <c r="A84" s="1384"/>
      <c r="B84" s="744" t="s">
        <v>1365</v>
      </c>
      <c r="C84" s="752">
        <v>8</v>
      </c>
      <c r="D84" s="752">
        <v>14</v>
      </c>
      <c r="E84" s="752">
        <v>246</v>
      </c>
      <c r="F84" s="752">
        <v>116</v>
      </c>
      <c r="G84" s="368" t="s">
        <v>742</v>
      </c>
      <c r="H84" s="752">
        <v>181</v>
      </c>
      <c r="I84" s="753">
        <v>82</v>
      </c>
    </row>
    <row r="85" spans="1:9">
      <c r="A85" s="1385" t="s">
        <v>1338</v>
      </c>
      <c r="B85" s="767"/>
      <c r="C85" s="770"/>
      <c r="D85" s="770"/>
      <c r="E85" s="770"/>
      <c r="F85" s="770"/>
      <c r="G85" s="770"/>
      <c r="H85" s="770"/>
      <c r="I85" s="771"/>
    </row>
    <row r="86" spans="1:9">
      <c r="A86" s="1386" t="s">
        <v>1339</v>
      </c>
      <c r="B86" s="783"/>
      <c r="C86" s="490"/>
      <c r="D86" s="490"/>
      <c r="E86" s="490"/>
      <c r="F86" s="490"/>
      <c r="G86" s="490"/>
      <c r="H86" s="490"/>
      <c r="I86" s="772"/>
    </row>
    <row r="87" spans="1:9">
      <c r="A87" s="1387" t="s">
        <v>1355</v>
      </c>
      <c r="B87" s="749" t="s">
        <v>134</v>
      </c>
      <c r="C87" s="336" t="s">
        <v>742</v>
      </c>
      <c r="D87" s="336" t="s">
        <v>742</v>
      </c>
      <c r="E87" s="336" t="s">
        <v>742</v>
      </c>
      <c r="F87" s="336" t="s">
        <v>742</v>
      </c>
      <c r="G87" s="336" t="s">
        <v>742</v>
      </c>
      <c r="H87" s="336" t="s">
        <v>742</v>
      </c>
      <c r="I87" s="713" t="s">
        <v>742</v>
      </c>
    </row>
    <row r="88" spans="1:9">
      <c r="A88" s="1387"/>
      <c r="B88" s="749" t="s">
        <v>135</v>
      </c>
      <c r="C88" s="336" t="s">
        <v>742</v>
      </c>
      <c r="D88" s="336" t="s">
        <v>742</v>
      </c>
      <c r="E88" s="336" t="s">
        <v>742</v>
      </c>
      <c r="F88" s="336" t="s">
        <v>742</v>
      </c>
      <c r="G88" s="336" t="s">
        <v>742</v>
      </c>
      <c r="H88" s="336" t="s">
        <v>742</v>
      </c>
      <c r="I88" s="713" t="s">
        <v>742</v>
      </c>
    </row>
    <row r="89" spans="1:9">
      <c r="A89" s="1387"/>
      <c r="B89" s="749" t="s">
        <v>1362</v>
      </c>
      <c r="C89" s="336" t="s">
        <v>742</v>
      </c>
      <c r="D89" s="336" t="s">
        <v>742</v>
      </c>
      <c r="E89" s="336" t="s">
        <v>742</v>
      </c>
      <c r="F89" s="336" t="s">
        <v>742</v>
      </c>
      <c r="G89" s="336" t="s">
        <v>742</v>
      </c>
      <c r="H89" s="336" t="s">
        <v>742</v>
      </c>
      <c r="I89" s="713" t="s">
        <v>742</v>
      </c>
    </row>
    <row r="90" spans="1:9">
      <c r="A90" s="1387"/>
      <c r="B90" s="749" t="s">
        <v>1365</v>
      </c>
      <c r="C90" s="336" t="s">
        <v>742</v>
      </c>
      <c r="D90" s="336" t="s">
        <v>742</v>
      </c>
      <c r="E90" s="336" t="s">
        <v>742</v>
      </c>
      <c r="F90" s="336" t="s">
        <v>742</v>
      </c>
      <c r="G90" s="336" t="s">
        <v>742</v>
      </c>
      <c r="H90" s="336" t="s">
        <v>742</v>
      </c>
      <c r="I90" s="713" t="s">
        <v>742</v>
      </c>
    </row>
    <row r="91" spans="1:9">
      <c r="A91" s="1387" t="s">
        <v>1356</v>
      </c>
      <c r="B91" s="749" t="s">
        <v>134</v>
      </c>
      <c r="C91" s="336" t="s">
        <v>742</v>
      </c>
      <c r="D91" s="336" t="s">
        <v>742</v>
      </c>
      <c r="E91" s="336" t="s">
        <v>742</v>
      </c>
      <c r="F91" s="336" t="s">
        <v>742</v>
      </c>
      <c r="G91" s="336" t="s">
        <v>742</v>
      </c>
      <c r="H91" s="336" t="s">
        <v>742</v>
      </c>
      <c r="I91" s="713" t="s">
        <v>742</v>
      </c>
    </row>
    <row r="92" spans="1:9">
      <c r="A92" s="1387"/>
      <c r="B92" s="749" t="s">
        <v>135</v>
      </c>
      <c r="C92" s="336" t="s">
        <v>742</v>
      </c>
      <c r="D92" s="336" t="s">
        <v>742</v>
      </c>
      <c r="E92" s="336" t="s">
        <v>742</v>
      </c>
      <c r="F92" s="336" t="s">
        <v>742</v>
      </c>
      <c r="G92" s="336" t="s">
        <v>742</v>
      </c>
      <c r="H92" s="336" t="s">
        <v>742</v>
      </c>
      <c r="I92" s="713" t="s">
        <v>742</v>
      </c>
    </row>
    <row r="93" spans="1:9">
      <c r="A93" s="1387"/>
      <c r="B93" s="749" t="s">
        <v>1362</v>
      </c>
      <c r="C93" s="336" t="s">
        <v>742</v>
      </c>
      <c r="D93" s="336" t="s">
        <v>742</v>
      </c>
      <c r="E93" s="336" t="s">
        <v>742</v>
      </c>
      <c r="F93" s="336" t="s">
        <v>742</v>
      </c>
      <c r="G93" s="336" t="s">
        <v>742</v>
      </c>
      <c r="H93" s="336" t="s">
        <v>742</v>
      </c>
      <c r="I93" s="713" t="s">
        <v>742</v>
      </c>
    </row>
    <row r="94" spans="1:9">
      <c r="A94" s="1387"/>
      <c r="B94" s="749" t="s">
        <v>1365</v>
      </c>
      <c r="C94" s="314">
        <v>1</v>
      </c>
      <c r="D94" s="314">
        <v>1</v>
      </c>
      <c r="E94" s="314">
        <v>17</v>
      </c>
      <c r="F94" s="314">
        <v>5</v>
      </c>
      <c r="G94" s="336" t="s">
        <v>742</v>
      </c>
      <c r="H94" s="314">
        <v>12</v>
      </c>
      <c r="I94" s="701">
        <v>4</v>
      </c>
    </row>
    <row r="95" spans="1:9">
      <c r="A95" s="1387" t="s">
        <v>1357</v>
      </c>
      <c r="B95" s="749" t="s">
        <v>134</v>
      </c>
      <c r="C95" s="336" t="s">
        <v>742</v>
      </c>
      <c r="D95" s="336" t="s">
        <v>742</v>
      </c>
      <c r="E95" s="336" t="s">
        <v>742</v>
      </c>
      <c r="F95" s="336" t="s">
        <v>742</v>
      </c>
      <c r="G95" s="336" t="s">
        <v>742</v>
      </c>
      <c r="H95" s="336" t="s">
        <v>742</v>
      </c>
      <c r="I95" s="713" t="s">
        <v>742</v>
      </c>
    </row>
    <row r="96" spans="1:9">
      <c r="A96" s="1387"/>
      <c r="B96" s="749" t="s">
        <v>135</v>
      </c>
      <c r="C96" s="336" t="s">
        <v>742</v>
      </c>
      <c r="D96" s="336" t="s">
        <v>742</v>
      </c>
      <c r="E96" s="336" t="s">
        <v>742</v>
      </c>
      <c r="F96" s="336" t="s">
        <v>742</v>
      </c>
      <c r="G96" s="336" t="s">
        <v>742</v>
      </c>
      <c r="H96" s="336" t="s">
        <v>742</v>
      </c>
      <c r="I96" s="713" t="s">
        <v>742</v>
      </c>
    </row>
    <row r="97" spans="1:9">
      <c r="A97" s="1387"/>
      <c r="B97" s="749" t="s">
        <v>1362</v>
      </c>
      <c r="C97" s="336" t="s">
        <v>742</v>
      </c>
      <c r="D97" s="336" t="s">
        <v>742</v>
      </c>
      <c r="E97" s="336" t="s">
        <v>742</v>
      </c>
      <c r="F97" s="336" t="s">
        <v>742</v>
      </c>
      <c r="G97" s="336" t="s">
        <v>742</v>
      </c>
      <c r="H97" s="336" t="s">
        <v>742</v>
      </c>
      <c r="I97" s="713" t="s">
        <v>742</v>
      </c>
    </row>
    <row r="98" spans="1:9">
      <c r="A98" s="1387"/>
      <c r="B98" s="749" t="s">
        <v>1365</v>
      </c>
      <c r="C98" s="314">
        <v>2</v>
      </c>
      <c r="D98" s="314">
        <v>3</v>
      </c>
      <c r="E98" s="314">
        <v>78</v>
      </c>
      <c r="F98" s="314">
        <v>44</v>
      </c>
      <c r="G98" s="336" t="s">
        <v>742</v>
      </c>
      <c r="H98" s="314">
        <v>46</v>
      </c>
      <c r="I98" s="701">
        <v>28</v>
      </c>
    </row>
    <row r="99" spans="1:9">
      <c r="A99" s="1387" t="s">
        <v>1358</v>
      </c>
      <c r="B99" s="749" t="s">
        <v>134</v>
      </c>
      <c r="C99" s="336" t="s">
        <v>742</v>
      </c>
      <c r="D99" s="336" t="s">
        <v>742</v>
      </c>
      <c r="E99" s="336" t="s">
        <v>742</v>
      </c>
      <c r="F99" s="336" t="s">
        <v>742</v>
      </c>
      <c r="G99" s="336" t="s">
        <v>742</v>
      </c>
      <c r="H99" s="336" t="s">
        <v>742</v>
      </c>
      <c r="I99" s="713" t="s">
        <v>742</v>
      </c>
    </row>
    <row r="100" spans="1:9">
      <c r="A100" s="1387"/>
      <c r="B100" s="749" t="s">
        <v>135</v>
      </c>
      <c r="C100" s="314">
        <v>1</v>
      </c>
      <c r="D100" s="314">
        <v>1</v>
      </c>
      <c r="E100" s="314">
        <v>9</v>
      </c>
      <c r="F100" s="314">
        <v>5</v>
      </c>
      <c r="G100" s="336" t="s">
        <v>742</v>
      </c>
      <c r="H100" s="314">
        <v>10</v>
      </c>
      <c r="I100" s="701">
        <v>2</v>
      </c>
    </row>
    <row r="101" spans="1:9">
      <c r="A101" s="1387"/>
      <c r="B101" s="749" t="s">
        <v>1362</v>
      </c>
      <c r="C101" s="336" t="s">
        <v>742</v>
      </c>
      <c r="D101" s="336" t="s">
        <v>742</v>
      </c>
      <c r="E101" s="336" t="s">
        <v>742</v>
      </c>
      <c r="F101" s="336" t="s">
        <v>742</v>
      </c>
      <c r="G101" s="336" t="s">
        <v>742</v>
      </c>
      <c r="H101" s="336" t="s">
        <v>742</v>
      </c>
      <c r="I101" s="713" t="s">
        <v>742</v>
      </c>
    </row>
    <row r="102" spans="1:9">
      <c r="A102" s="1387"/>
      <c r="B102" s="749" t="s">
        <v>1365</v>
      </c>
      <c r="C102" s="336" t="s">
        <v>742</v>
      </c>
      <c r="D102" s="336" t="s">
        <v>742</v>
      </c>
      <c r="E102" s="336" t="s">
        <v>742</v>
      </c>
      <c r="F102" s="336" t="s">
        <v>742</v>
      </c>
      <c r="G102" s="336" t="s">
        <v>742</v>
      </c>
      <c r="H102" s="314">
        <v>12</v>
      </c>
      <c r="I102" s="701">
        <v>5</v>
      </c>
    </row>
    <row r="103" spans="1:9">
      <c r="A103" s="1387" t="s">
        <v>1359</v>
      </c>
      <c r="B103" s="749" t="s">
        <v>134</v>
      </c>
      <c r="C103" s="336" t="s">
        <v>742</v>
      </c>
      <c r="D103" s="336" t="s">
        <v>742</v>
      </c>
      <c r="E103" s="336" t="s">
        <v>742</v>
      </c>
      <c r="F103" s="336" t="s">
        <v>742</v>
      </c>
      <c r="G103" s="336" t="s">
        <v>742</v>
      </c>
      <c r="H103" s="336" t="s">
        <v>742</v>
      </c>
      <c r="I103" s="713" t="s">
        <v>742</v>
      </c>
    </row>
    <row r="104" spans="1:9">
      <c r="A104" s="1387"/>
      <c r="B104" s="749" t="s">
        <v>135</v>
      </c>
      <c r="C104" s="336" t="s">
        <v>742</v>
      </c>
      <c r="D104" s="336" t="s">
        <v>742</v>
      </c>
      <c r="E104" s="336" t="s">
        <v>742</v>
      </c>
      <c r="F104" s="336" t="s">
        <v>742</v>
      </c>
      <c r="G104" s="336" t="s">
        <v>742</v>
      </c>
      <c r="H104" s="336" t="s">
        <v>742</v>
      </c>
      <c r="I104" s="713" t="s">
        <v>742</v>
      </c>
    </row>
    <row r="105" spans="1:9">
      <c r="A105" s="1387"/>
      <c r="B105" s="749" t="s">
        <v>1362</v>
      </c>
      <c r="C105" s="754"/>
      <c r="D105" s="754"/>
      <c r="E105" s="754"/>
      <c r="F105" s="754"/>
      <c r="G105" s="754"/>
      <c r="H105" s="754"/>
      <c r="I105" s="755"/>
    </row>
    <row r="106" spans="1:9">
      <c r="A106" s="1387"/>
      <c r="B106" s="749" t="s">
        <v>1365</v>
      </c>
      <c r="C106" s="314">
        <v>1</v>
      </c>
      <c r="D106" s="314">
        <v>1</v>
      </c>
      <c r="E106" s="314">
        <v>19</v>
      </c>
      <c r="F106" s="314">
        <v>3</v>
      </c>
      <c r="G106" s="336" t="s">
        <v>742</v>
      </c>
      <c r="H106" s="314">
        <v>20</v>
      </c>
      <c r="I106" s="701">
        <v>5</v>
      </c>
    </row>
    <row r="107" spans="1:9">
      <c r="A107" s="1387" t="s">
        <v>1360</v>
      </c>
      <c r="B107" s="749" t="s">
        <v>134</v>
      </c>
      <c r="C107" s="336" t="s">
        <v>742</v>
      </c>
      <c r="D107" s="336" t="s">
        <v>742</v>
      </c>
      <c r="E107" s="336" t="s">
        <v>742</v>
      </c>
      <c r="F107" s="336" t="s">
        <v>742</v>
      </c>
      <c r="G107" s="336" t="s">
        <v>742</v>
      </c>
      <c r="H107" s="336" t="s">
        <v>742</v>
      </c>
      <c r="I107" s="713" t="s">
        <v>742</v>
      </c>
    </row>
    <row r="108" spans="1:9">
      <c r="A108" s="1387"/>
      <c r="B108" s="749" t="s">
        <v>135</v>
      </c>
      <c r="C108" s="336" t="s">
        <v>742</v>
      </c>
      <c r="D108" s="336" t="s">
        <v>742</v>
      </c>
      <c r="E108" s="336" t="s">
        <v>742</v>
      </c>
      <c r="F108" s="336" t="s">
        <v>742</v>
      </c>
      <c r="G108" s="336" t="s">
        <v>742</v>
      </c>
      <c r="H108" s="336" t="s">
        <v>742</v>
      </c>
      <c r="I108" s="713" t="s">
        <v>742</v>
      </c>
    </row>
    <row r="109" spans="1:9">
      <c r="A109" s="1387"/>
      <c r="B109" s="749" t="s">
        <v>1362</v>
      </c>
      <c r="C109" s="336" t="s">
        <v>742</v>
      </c>
      <c r="D109" s="336" t="s">
        <v>742</v>
      </c>
      <c r="E109" s="336" t="s">
        <v>742</v>
      </c>
      <c r="F109" s="336" t="s">
        <v>742</v>
      </c>
      <c r="G109" s="336" t="s">
        <v>742</v>
      </c>
      <c r="H109" s="336" t="s">
        <v>742</v>
      </c>
      <c r="I109" s="713" t="s">
        <v>742</v>
      </c>
    </row>
    <row r="110" spans="1:9">
      <c r="A110" s="1387"/>
      <c r="B110" s="749" t="s">
        <v>1365</v>
      </c>
      <c r="C110" s="336" t="s">
        <v>742</v>
      </c>
      <c r="D110" s="336" t="s">
        <v>742</v>
      </c>
      <c r="E110" s="336" t="s">
        <v>742</v>
      </c>
      <c r="F110" s="336" t="s">
        <v>742</v>
      </c>
      <c r="G110" s="336" t="s">
        <v>742</v>
      </c>
      <c r="H110" s="314">
        <v>29</v>
      </c>
      <c r="I110" s="701">
        <v>11</v>
      </c>
    </row>
    <row r="111" spans="1:9">
      <c r="A111" s="1387" t="s">
        <v>1361</v>
      </c>
      <c r="B111" s="749" t="s">
        <v>134</v>
      </c>
      <c r="C111" s="336" t="s">
        <v>742</v>
      </c>
      <c r="D111" s="336" t="s">
        <v>742</v>
      </c>
      <c r="E111" s="336" t="s">
        <v>742</v>
      </c>
      <c r="F111" s="336" t="s">
        <v>742</v>
      </c>
      <c r="G111" s="336" t="s">
        <v>742</v>
      </c>
      <c r="H111" s="336" t="s">
        <v>742</v>
      </c>
      <c r="I111" s="713" t="s">
        <v>742</v>
      </c>
    </row>
    <row r="112" spans="1:9">
      <c r="A112" s="1387"/>
      <c r="B112" s="749" t="s">
        <v>135</v>
      </c>
      <c r="C112" s="336" t="s">
        <v>742</v>
      </c>
      <c r="D112" s="336" t="s">
        <v>742</v>
      </c>
      <c r="E112" s="336" t="s">
        <v>742</v>
      </c>
      <c r="F112" s="336" t="s">
        <v>742</v>
      </c>
      <c r="G112" s="336" t="s">
        <v>742</v>
      </c>
      <c r="H112" s="336" t="s">
        <v>742</v>
      </c>
      <c r="I112" s="713" t="s">
        <v>742</v>
      </c>
    </row>
    <row r="113" spans="1:9">
      <c r="A113" s="1387"/>
      <c r="B113" s="749" t="s">
        <v>1362</v>
      </c>
      <c r="C113" s="754"/>
      <c r="D113" s="754"/>
      <c r="E113" s="754"/>
      <c r="F113" s="754"/>
      <c r="G113" s="754"/>
      <c r="H113" s="754"/>
      <c r="I113" s="755"/>
    </row>
    <row r="114" spans="1:9">
      <c r="A114" s="1388" t="s">
        <v>1346</v>
      </c>
      <c r="B114" s="749" t="s">
        <v>1365</v>
      </c>
      <c r="C114" s="754"/>
      <c r="D114" s="754"/>
      <c r="E114" s="754"/>
      <c r="F114" s="754"/>
      <c r="G114" s="754"/>
      <c r="H114" s="754"/>
      <c r="I114" s="755"/>
    </row>
    <row r="115" spans="1:9">
      <c r="A115" s="1389" t="s">
        <v>1261</v>
      </c>
      <c r="B115" s="783"/>
      <c r="C115" s="490"/>
      <c r="D115" s="490"/>
      <c r="E115" s="490"/>
      <c r="F115" s="490"/>
      <c r="G115" s="490"/>
      <c r="H115" s="490"/>
      <c r="I115" s="772"/>
    </row>
    <row r="116" spans="1:9">
      <c r="A116" s="1387" t="s">
        <v>1335</v>
      </c>
      <c r="B116" s="749" t="s">
        <v>134</v>
      </c>
      <c r="C116" s="336" t="s">
        <v>742</v>
      </c>
      <c r="D116" s="336" t="s">
        <v>742</v>
      </c>
      <c r="E116" s="336" t="s">
        <v>742</v>
      </c>
      <c r="F116" s="336" t="s">
        <v>742</v>
      </c>
      <c r="G116" s="336" t="s">
        <v>742</v>
      </c>
      <c r="H116" s="314">
        <v>29</v>
      </c>
      <c r="I116" s="701">
        <v>22</v>
      </c>
    </row>
    <row r="117" spans="1:9">
      <c r="A117" s="1389"/>
      <c r="B117" s="749" t="s">
        <v>135</v>
      </c>
      <c r="C117" s="336" t="s">
        <v>742</v>
      </c>
      <c r="D117" s="336" t="s">
        <v>742</v>
      </c>
      <c r="E117" s="336" t="s">
        <v>742</v>
      </c>
      <c r="F117" s="336" t="s">
        <v>742</v>
      </c>
      <c r="G117" s="336" t="s">
        <v>742</v>
      </c>
      <c r="H117" s="336" t="s">
        <v>742</v>
      </c>
      <c r="I117" s="713" t="s">
        <v>742</v>
      </c>
    </row>
    <row r="118" spans="1:9">
      <c r="A118" s="1389"/>
      <c r="B118" s="749" t="s">
        <v>1362</v>
      </c>
      <c r="C118" s="336" t="s">
        <v>742</v>
      </c>
      <c r="D118" s="336" t="s">
        <v>742</v>
      </c>
      <c r="E118" s="336" t="s">
        <v>742</v>
      </c>
      <c r="F118" s="336" t="s">
        <v>742</v>
      </c>
      <c r="G118" s="336" t="s">
        <v>742</v>
      </c>
      <c r="H118" s="314">
        <v>7</v>
      </c>
      <c r="I118" s="701">
        <v>1</v>
      </c>
    </row>
    <row r="119" spans="1:9">
      <c r="A119" s="1382"/>
      <c r="B119" s="749" t="s">
        <v>1365</v>
      </c>
      <c r="C119" s="314">
        <v>4</v>
      </c>
      <c r="D119" s="314">
        <v>9</v>
      </c>
      <c r="E119" s="314">
        <v>132</v>
      </c>
      <c r="F119" s="314">
        <v>64</v>
      </c>
      <c r="G119" s="336" t="s">
        <v>742</v>
      </c>
      <c r="H119" s="314">
        <v>62</v>
      </c>
      <c r="I119" s="701">
        <v>29</v>
      </c>
    </row>
    <row r="120" spans="1:9">
      <c r="A120" s="1401"/>
      <c r="B120" s="683"/>
      <c r="C120" s="684"/>
      <c r="D120" s="684"/>
      <c r="E120" s="684"/>
      <c r="F120" s="684"/>
      <c r="G120" s="684"/>
      <c r="H120" s="684"/>
      <c r="I120" s="684"/>
    </row>
    <row r="121" spans="1:9">
      <c r="A121" s="1351" t="s">
        <v>1410</v>
      </c>
      <c r="B121" s="299"/>
      <c r="C121" s="299"/>
      <c r="D121" s="299"/>
      <c r="E121" s="299"/>
      <c r="F121" s="299"/>
      <c r="G121" s="299"/>
      <c r="H121" s="299"/>
      <c r="I121" s="299"/>
    </row>
    <row r="122" spans="1:9">
      <c r="A122" s="1352" t="s">
        <v>1411</v>
      </c>
      <c r="B122" s="710"/>
      <c r="C122" s="710"/>
      <c r="D122" s="710"/>
      <c r="E122" s="710"/>
      <c r="F122" s="710"/>
      <c r="G122" s="710"/>
      <c r="H122" s="710"/>
      <c r="I122" s="710"/>
    </row>
    <row r="123" spans="1:9">
      <c r="A123" s="1350"/>
      <c r="B123" s="452"/>
      <c r="C123" s="452"/>
      <c r="D123" s="452"/>
      <c r="E123" s="452"/>
      <c r="F123" s="452"/>
      <c r="G123" s="452"/>
      <c r="H123" s="452"/>
      <c r="I123" s="452"/>
    </row>
    <row r="124" spans="1:9">
      <c r="A124" s="1350"/>
      <c r="B124" s="452"/>
      <c r="C124" s="452"/>
      <c r="D124" s="452"/>
      <c r="E124" s="452"/>
      <c r="F124" s="452"/>
      <c r="G124" s="452"/>
      <c r="H124" s="452"/>
      <c r="I124" s="452"/>
    </row>
    <row r="125" spans="1:9">
      <c r="A125" s="1350"/>
      <c r="B125" s="452"/>
      <c r="C125" s="452"/>
      <c r="D125" s="452"/>
      <c r="E125" s="452"/>
      <c r="F125" s="452"/>
      <c r="G125" s="452"/>
      <c r="H125" s="452"/>
      <c r="I125" s="452"/>
    </row>
    <row r="126" spans="1:9">
      <c r="A126" s="1350"/>
      <c r="B126" s="452"/>
      <c r="C126" s="452"/>
      <c r="D126" s="452"/>
      <c r="E126" s="452"/>
      <c r="F126" s="452"/>
      <c r="G126" s="452"/>
      <c r="H126" s="452"/>
      <c r="I126" s="452"/>
    </row>
    <row r="127" spans="1:9">
      <c r="A127" s="1350"/>
      <c r="B127" s="452"/>
      <c r="C127" s="452"/>
      <c r="D127" s="452"/>
      <c r="E127" s="452"/>
      <c r="F127" s="452"/>
      <c r="G127" s="452"/>
      <c r="H127" s="452"/>
      <c r="I127" s="452"/>
    </row>
    <row r="128" spans="1:9">
      <c r="A128" s="1350"/>
      <c r="B128" s="452"/>
      <c r="C128" s="452"/>
      <c r="D128" s="452"/>
      <c r="E128" s="452"/>
      <c r="F128" s="452"/>
      <c r="G128" s="452"/>
      <c r="H128" s="452"/>
      <c r="I128" s="452"/>
    </row>
    <row r="129" spans="1:9">
      <c r="A129" s="1350"/>
      <c r="B129" s="452"/>
      <c r="C129" s="452"/>
      <c r="D129" s="452"/>
      <c r="E129" s="452"/>
      <c r="F129" s="452"/>
      <c r="G129" s="452"/>
      <c r="H129" s="452"/>
      <c r="I129" s="452"/>
    </row>
    <row r="130" spans="1:9">
      <c r="A130" s="1350"/>
      <c r="B130" s="452"/>
      <c r="C130" s="452"/>
      <c r="D130" s="452"/>
      <c r="E130" s="452"/>
      <c r="F130" s="452"/>
      <c r="G130" s="452"/>
      <c r="H130" s="452"/>
      <c r="I130" s="452"/>
    </row>
    <row r="131" spans="1:9">
      <c r="A131" s="1350"/>
      <c r="B131" s="452"/>
      <c r="C131" s="452"/>
      <c r="D131" s="452"/>
      <c r="E131" s="452"/>
      <c r="F131" s="452"/>
      <c r="G131" s="452"/>
      <c r="H131" s="452"/>
      <c r="I131" s="452"/>
    </row>
    <row r="132" spans="1:9">
      <c r="A132" s="1350"/>
      <c r="B132" s="452"/>
      <c r="C132" s="452"/>
      <c r="D132" s="452"/>
      <c r="E132" s="452"/>
      <c r="F132" s="452"/>
      <c r="G132" s="452"/>
      <c r="H132" s="452"/>
      <c r="I132" s="452"/>
    </row>
    <row r="133" spans="1:9">
      <c r="A133" s="1350"/>
      <c r="B133" s="452"/>
      <c r="C133" s="452"/>
      <c r="D133" s="452"/>
      <c r="E133" s="452"/>
      <c r="F133" s="452"/>
      <c r="G133" s="452"/>
      <c r="H133" s="452"/>
      <c r="I133" s="452"/>
    </row>
    <row r="134" spans="1:9">
      <c r="A134" s="1350"/>
      <c r="B134" s="452"/>
      <c r="C134" s="452"/>
      <c r="D134" s="452"/>
      <c r="E134" s="452"/>
      <c r="F134" s="452"/>
      <c r="G134" s="452"/>
      <c r="H134" s="452"/>
      <c r="I134" s="452"/>
    </row>
    <row r="135" spans="1:9">
      <c r="A135" s="1350"/>
      <c r="B135" s="452"/>
      <c r="C135" s="452"/>
      <c r="D135" s="452"/>
      <c r="E135" s="452"/>
      <c r="F135" s="452"/>
      <c r="G135" s="452"/>
      <c r="H135" s="452"/>
      <c r="I135" s="452"/>
    </row>
    <row r="136" spans="1:9">
      <c r="A136" s="1350"/>
      <c r="B136" s="452"/>
      <c r="C136" s="452"/>
      <c r="D136" s="452"/>
      <c r="E136" s="452"/>
      <c r="F136" s="452"/>
      <c r="G136" s="452"/>
      <c r="H136" s="452"/>
      <c r="I136" s="452"/>
    </row>
    <row r="137" spans="1:9">
      <c r="A137" s="1350"/>
      <c r="B137" s="452"/>
      <c r="C137" s="452"/>
      <c r="D137" s="452"/>
      <c r="E137" s="452"/>
      <c r="F137" s="452"/>
      <c r="G137" s="452"/>
      <c r="H137" s="452"/>
      <c r="I137" s="452"/>
    </row>
    <row r="138" spans="1:9">
      <c r="A138" s="1350"/>
      <c r="B138" s="452"/>
      <c r="C138" s="452"/>
      <c r="D138" s="452"/>
      <c r="E138" s="452"/>
      <c r="F138" s="452"/>
      <c r="G138" s="452"/>
      <c r="H138" s="452"/>
      <c r="I138" s="452"/>
    </row>
    <row r="139" spans="1:9">
      <c r="A139" s="1350"/>
      <c r="B139" s="452"/>
      <c r="C139" s="452"/>
      <c r="D139" s="452"/>
      <c r="E139" s="452"/>
      <c r="F139" s="452"/>
      <c r="G139" s="452"/>
      <c r="H139" s="452"/>
      <c r="I139" s="452"/>
    </row>
    <row r="140" spans="1:9">
      <c r="A140" s="1350"/>
      <c r="B140" s="452"/>
      <c r="C140" s="452"/>
      <c r="D140" s="452"/>
      <c r="E140" s="452"/>
      <c r="F140" s="452"/>
      <c r="G140" s="452"/>
      <c r="H140" s="452"/>
      <c r="I140" s="452"/>
    </row>
    <row r="141" spans="1:9">
      <c r="A141" s="1350"/>
      <c r="B141" s="452"/>
      <c r="C141" s="452"/>
      <c r="D141" s="452"/>
      <c r="E141" s="452"/>
      <c r="F141" s="452"/>
      <c r="G141" s="452"/>
      <c r="H141" s="452"/>
      <c r="I141" s="452"/>
    </row>
    <row r="142" spans="1:9">
      <c r="A142" s="1350"/>
      <c r="B142" s="452"/>
      <c r="C142" s="452"/>
      <c r="D142" s="452"/>
      <c r="E142" s="452"/>
      <c r="F142" s="452"/>
      <c r="G142" s="452"/>
      <c r="H142" s="452"/>
      <c r="I142" s="452"/>
    </row>
    <row r="143" spans="1:9">
      <c r="A143" s="1350"/>
      <c r="B143" s="452"/>
      <c r="C143" s="452"/>
      <c r="D143" s="452"/>
      <c r="E143" s="452"/>
      <c r="F143" s="452"/>
      <c r="G143" s="452"/>
      <c r="H143" s="452"/>
      <c r="I143" s="452"/>
    </row>
    <row r="144" spans="1:9">
      <c r="A144" s="1350"/>
      <c r="B144" s="452"/>
      <c r="C144" s="452"/>
      <c r="D144" s="452"/>
      <c r="E144" s="452"/>
      <c r="F144" s="452"/>
      <c r="G144" s="452"/>
      <c r="H144" s="452"/>
      <c r="I144" s="452"/>
    </row>
    <row r="145" spans="1:9">
      <c r="A145" s="1350"/>
      <c r="B145" s="452"/>
      <c r="C145" s="452"/>
      <c r="D145" s="452"/>
      <c r="E145" s="452"/>
      <c r="F145" s="452"/>
      <c r="G145" s="452"/>
      <c r="H145" s="452"/>
      <c r="I145" s="452"/>
    </row>
    <row r="146" spans="1:9">
      <c r="A146" s="1350"/>
      <c r="B146" s="452"/>
      <c r="C146" s="452"/>
      <c r="D146" s="452"/>
      <c r="E146" s="452"/>
      <c r="F146" s="452"/>
      <c r="G146" s="452"/>
      <c r="H146" s="452"/>
      <c r="I146" s="452"/>
    </row>
    <row r="147" spans="1:9">
      <c r="A147" s="1350"/>
      <c r="B147" s="452"/>
      <c r="C147" s="452"/>
      <c r="D147" s="452"/>
      <c r="E147" s="452"/>
      <c r="F147" s="452"/>
      <c r="G147" s="452"/>
      <c r="H147" s="452"/>
      <c r="I147" s="452"/>
    </row>
    <row r="148" spans="1:9">
      <c r="A148" s="1350"/>
      <c r="B148" s="452"/>
      <c r="C148" s="452"/>
      <c r="D148" s="452"/>
      <c r="E148" s="452"/>
      <c r="F148" s="452"/>
      <c r="G148" s="452"/>
      <c r="H148" s="452"/>
      <c r="I148" s="452"/>
    </row>
    <row r="149" spans="1:9">
      <c r="A149" s="1350"/>
      <c r="B149" s="452"/>
      <c r="C149" s="452"/>
      <c r="D149" s="452"/>
      <c r="E149" s="452"/>
      <c r="F149" s="452"/>
      <c r="G149" s="452"/>
      <c r="H149" s="452"/>
      <c r="I149" s="452"/>
    </row>
    <row r="150" spans="1:9">
      <c r="A150" s="1350"/>
      <c r="B150" s="452"/>
      <c r="C150" s="452"/>
      <c r="D150" s="452"/>
      <c r="E150" s="452"/>
      <c r="F150" s="452"/>
      <c r="G150" s="452"/>
      <c r="H150" s="452"/>
      <c r="I150" s="452"/>
    </row>
    <row r="151" spans="1:9">
      <c r="A151" s="1350"/>
      <c r="B151" s="452"/>
      <c r="C151" s="452"/>
      <c r="D151" s="452"/>
      <c r="E151" s="452"/>
      <c r="F151" s="452"/>
      <c r="G151" s="452"/>
      <c r="H151" s="452"/>
      <c r="I151" s="452"/>
    </row>
    <row r="152" spans="1:9">
      <c r="A152" s="1350"/>
      <c r="B152" s="452"/>
      <c r="C152" s="452"/>
      <c r="D152" s="452"/>
      <c r="E152" s="452"/>
      <c r="F152" s="452"/>
      <c r="G152" s="452"/>
      <c r="H152" s="452"/>
      <c r="I152" s="452"/>
    </row>
    <row r="153" spans="1:9">
      <c r="A153" s="1350"/>
      <c r="B153" s="452"/>
      <c r="C153" s="452"/>
      <c r="D153" s="452"/>
      <c r="E153" s="452"/>
      <c r="F153" s="452"/>
      <c r="G153" s="452"/>
      <c r="H153" s="452"/>
      <c r="I153" s="452"/>
    </row>
    <row r="154" spans="1:9">
      <c r="A154" s="1350"/>
      <c r="B154" s="452"/>
      <c r="C154" s="452"/>
      <c r="D154" s="452"/>
      <c r="E154" s="452"/>
      <c r="F154" s="452"/>
      <c r="G154" s="452"/>
      <c r="H154" s="452"/>
      <c r="I154" s="452"/>
    </row>
    <row r="155" spans="1:9">
      <c r="A155" s="1350"/>
      <c r="B155" s="452"/>
      <c r="C155" s="452"/>
      <c r="D155" s="452"/>
      <c r="E155" s="452"/>
      <c r="F155" s="452"/>
      <c r="G155" s="452"/>
      <c r="H155" s="452"/>
      <c r="I155" s="452"/>
    </row>
    <row r="156" spans="1:9">
      <c r="A156" s="1350"/>
      <c r="B156" s="452"/>
      <c r="C156" s="452"/>
      <c r="D156" s="452"/>
      <c r="E156" s="452"/>
      <c r="F156" s="452"/>
      <c r="G156" s="452"/>
      <c r="H156" s="452"/>
      <c r="I156" s="452"/>
    </row>
    <row r="157" spans="1:9">
      <c r="A157" s="1350"/>
      <c r="B157" s="452"/>
      <c r="C157" s="452"/>
      <c r="D157" s="452"/>
      <c r="E157" s="452"/>
      <c r="F157" s="452"/>
      <c r="G157" s="452"/>
      <c r="H157" s="452"/>
      <c r="I157" s="452"/>
    </row>
    <row r="158" spans="1:9">
      <c r="A158" s="1350"/>
      <c r="B158" s="452"/>
      <c r="C158" s="452"/>
      <c r="D158" s="452"/>
      <c r="E158" s="452"/>
      <c r="F158" s="452"/>
      <c r="G158" s="452"/>
      <c r="H158" s="452"/>
      <c r="I158" s="452"/>
    </row>
    <row r="159" spans="1:9">
      <c r="A159" s="1350"/>
    </row>
    <row r="160" spans="1:9">
      <c r="A160" s="1350"/>
    </row>
    <row r="161" spans="1:1">
      <c r="A161" s="1350"/>
    </row>
    <row r="162" spans="1:1">
      <c r="A162" s="1350"/>
    </row>
    <row r="163" spans="1:1">
      <c r="A163" s="1350"/>
    </row>
    <row r="164" spans="1:1">
      <c r="A164" s="1350"/>
    </row>
    <row r="165" spans="1:1">
      <c r="A165" s="1350"/>
    </row>
    <row r="166" spans="1:1">
      <c r="A166" s="1350"/>
    </row>
    <row r="167" spans="1:1">
      <c r="A167" s="1350"/>
    </row>
    <row r="168" spans="1:1">
      <c r="A168" s="1350"/>
    </row>
    <row r="169" spans="1:1">
      <c r="A169" s="1350"/>
    </row>
    <row r="170" spans="1:1">
      <c r="A170" s="1350"/>
    </row>
    <row r="171" spans="1:1">
      <c r="A171" s="1350"/>
    </row>
    <row r="172" spans="1:1">
      <c r="A172" s="1350"/>
    </row>
    <row r="173" spans="1:1">
      <c r="A173" s="1350"/>
    </row>
    <row r="174" spans="1:1">
      <c r="A174" s="1350"/>
    </row>
    <row r="175" spans="1:1">
      <c r="A175" s="1350"/>
    </row>
    <row r="176" spans="1:1">
      <c r="A176" s="1350"/>
    </row>
    <row r="177" spans="1:1">
      <c r="A177" s="1350"/>
    </row>
    <row r="178" spans="1:1">
      <c r="A178" s="1350"/>
    </row>
    <row r="179" spans="1:1">
      <c r="A179" s="1350"/>
    </row>
    <row r="180" spans="1:1">
      <c r="A180" s="1350"/>
    </row>
    <row r="181" spans="1:1">
      <c r="A181" s="1350"/>
    </row>
    <row r="182" spans="1:1">
      <c r="A182" s="1350"/>
    </row>
    <row r="183" spans="1:1">
      <c r="A183" s="1350"/>
    </row>
    <row r="184" spans="1:1">
      <c r="A184" s="1350"/>
    </row>
    <row r="185" spans="1:1">
      <c r="A185" s="1350"/>
    </row>
    <row r="186" spans="1:1">
      <c r="A186" s="1350"/>
    </row>
    <row r="187" spans="1:1">
      <c r="A187" s="1350"/>
    </row>
    <row r="188" spans="1:1">
      <c r="A188" s="1350"/>
    </row>
    <row r="189" spans="1:1">
      <c r="A189" s="1350"/>
    </row>
    <row r="190" spans="1:1">
      <c r="A190" s="1350"/>
    </row>
    <row r="191" spans="1:1">
      <c r="A191" s="1350"/>
    </row>
    <row r="192" spans="1:1">
      <c r="A192" s="1350"/>
    </row>
    <row r="193" spans="1:1">
      <c r="A193" s="1350"/>
    </row>
    <row r="194" spans="1:1">
      <c r="A194" s="1350"/>
    </row>
    <row r="195" spans="1:1">
      <c r="A195" s="1350"/>
    </row>
    <row r="196" spans="1:1">
      <c r="A196" s="1350"/>
    </row>
    <row r="197" spans="1:1">
      <c r="A197" s="1350"/>
    </row>
    <row r="198" spans="1:1">
      <c r="A198" s="1350"/>
    </row>
    <row r="199" spans="1:1">
      <c r="A199" s="1350"/>
    </row>
    <row r="200" spans="1:1">
      <c r="A200" s="1350"/>
    </row>
    <row r="201" spans="1:1">
      <c r="A201" s="1350"/>
    </row>
    <row r="202" spans="1:1">
      <c r="A202" s="1350"/>
    </row>
    <row r="203" spans="1:1">
      <c r="A203" s="1350"/>
    </row>
    <row r="204" spans="1:1">
      <c r="A204" s="1350"/>
    </row>
    <row r="205" spans="1:1">
      <c r="A205" s="1350"/>
    </row>
    <row r="206" spans="1:1">
      <c r="A206" s="1350"/>
    </row>
    <row r="207" spans="1:1">
      <c r="A207" s="1350"/>
    </row>
    <row r="208" spans="1:1">
      <c r="A208" s="1350"/>
    </row>
    <row r="209" spans="1:1">
      <c r="A209" s="1350"/>
    </row>
    <row r="210" spans="1:1">
      <c r="A210" s="1350"/>
    </row>
    <row r="211" spans="1:1">
      <c r="A211" s="1350"/>
    </row>
    <row r="212" spans="1:1">
      <c r="A212" s="1350"/>
    </row>
    <row r="213" spans="1:1">
      <c r="A213" s="1350"/>
    </row>
    <row r="214" spans="1:1">
      <c r="A214" s="1350"/>
    </row>
    <row r="215" spans="1:1">
      <c r="A215" s="1350"/>
    </row>
    <row r="216" spans="1:1">
      <c r="A216" s="1350"/>
    </row>
    <row r="217" spans="1:1">
      <c r="A217" s="1350"/>
    </row>
    <row r="218" spans="1:1">
      <c r="A218" s="1350"/>
    </row>
    <row r="219" spans="1:1">
      <c r="A219" s="1350"/>
    </row>
    <row r="220" spans="1:1">
      <c r="A220" s="1350"/>
    </row>
    <row r="221" spans="1:1">
      <c r="A221" s="1350"/>
    </row>
    <row r="222" spans="1:1">
      <c r="A222" s="1350"/>
    </row>
    <row r="223" spans="1:1">
      <c r="A223" s="1350"/>
    </row>
    <row r="224" spans="1:1">
      <c r="A224" s="1350"/>
    </row>
    <row r="225" spans="1:1">
      <c r="A225" s="1350"/>
    </row>
    <row r="226" spans="1:1">
      <c r="A226" s="1350"/>
    </row>
    <row r="227" spans="1:1">
      <c r="A227" s="1350"/>
    </row>
    <row r="228" spans="1:1">
      <c r="A228" s="1350"/>
    </row>
    <row r="229" spans="1:1">
      <c r="A229" s="1350"/>
    </row>
    <row r="230" spans="1:1">
      <c r="A230" s="1350"/>
    </row>
    <row r="231" spans="1:1">
      <c r="A231" s="1350"/>
    </row>
    <row r="232" spans="1:1">
      <c r="A232" s="1350"/>
    </row>
    <row r="233" spans="1:1">
      <c r="A233" s="1350"/>
    </row>
    <row r="234" spans="1:1">
      <c r="A234" s="1350"/>
    </row>
    <row r="235" spans="1:1">
      <c r="A235" s="1350"/>
    </row>
    <row r="236" spans="1:1">
      <c r="A236" s="1350"/>
    </row>
    <row r="237" spans="1:1">
      <c r="A237" s="1350"/>
    </row>
    <row r="238" spans="1:1">
      <c r="A238" s="1350"/>
    </row>
    <row r="239" spans="1:1">
      <c r="A239" s="1350"/>
    </row>
    <row r="240" spans="1:1">
      <c r="A240" s="1350"/>
    </row>
    <row r="241" spans="1:1">
      <c r="A241" s="1350"/>
    </row>
    <row r="242" spans="1:1">
      <c r="A242" s="1350"/>
    </row>
    <row r="243" spans="1:1">
      <c r="A243" s="1350"/>
    </row>
    <row r="244" spans="1:1">
      <c r="A244" s="1350"/>
    </row>
    <row r="245" spans="1:1">
      <c r="A245" s="1350"/>
    </row>
    <row r="246" spans="1:1">
      <c r="A246" s="1350"/>
    </row>
    <row r="247" spans="1:1">
      <c r="A247" s="1350"/>
    </row>
    <row r="248" spans="1:1">
      <c r="A248" s="1350"/>
    </row>
    <row r="249" spans="1:1">
      <c r="A249" s="1350"/>
    </row>
    <row r="250" spans="1:1">
      <c r="A250" s="1350"/>
    </row>
    <row r="251" spans="1:1">
      <c r="A251" s="1350"/>
    </row>
    <row r="252" spans="1:1">
      <c r="A252" s="1350"/>
    </row>
    <row r="253" spans="1:1">
      <c r="A253" s="1350"/>
    </row>
    <row r="254" spans="1:1">
      <c r="A254" s="1350"/>
    </row>
    <row r="255" spans="1:1">
      <c r="A255" s="1350"/>
    </row>
    <row r="256" spans="1:1">
      <c r="A256" s="1350"/>
    </row>
    <row r="257" spans="1:1">
      <c r="A257" s="1350"/>
    </row>
    <row r="258" spans="1:1">
      <c r="A258" s="1350"/>
    </row>
    <row r="259" spans="1:1">
      <c r="A259" s="1350"/>
    </row>
    <row r="260" spans="1:1">
      <c r="A260" s="1350"/>
    </row>
    <row r="261" spans="1:1">
      <c r="A261" s="1350"/>
    </row>
    <row r="262" spans="1:1">
      <c r="A262" s="1350"/>
    </row>
    <row r="263" spans="1:1">
      <c r="A263" s="1350"/>
    </row>
    <row r="264" spans="1:1">
      <c r="A264" s="1350"/>
    </row>
    <row r="265" spans="1:1">
      <c r="A265" s="1350"/>
    </row>
    <row r="266" spans="1:1">
      <c r="A266" s="1350"/>
    </row>
    <row r="267" spans="1:1">
      <c r="A267" s="1350"/>
    </row>
    <row r="268" spans="1:1">
      <c r="A268" s="1350"/>
    </row>
    <row r="269" spans="1:1">
      <c r="A269" s="1350"/>
    </row>
    <row r="270" spans="1:1">
      <c r="A270" s="1350"/>
    </row>
    <row r="271" spans="1:1">
      <c r="A271" s="1350"/>
    </row>
    <row r="272" spans="1:1">
      <c r="A272" s="1350"/>
    </row>
    <row r="273" spans="1:1">
      <c r="A273" s="1350"/>
    </row>
    <row r="274" spans="1:1">
      <c r="A274" s="1350"/>
    </row>
    <row r="275" spans="1:1">
      <c r="A275" s="1350"/>
    </row>
    <row r="276" spans="1:1">
      <c r="A276" s="1350"/>
    </row>
    <row r="277" spans="1:1">
      <c r="A277" s="1350"/>
    </row>
    <row r="278" spans="1:1">
      <c r="A278" s="1350"/>
    </row>
    <row r="279" spans="1:1">
      <c r="A279" s="1350"/>
    </row>
    <row r="280" spans="1:1">
      <c r="A280" s="1350"/>
    </row>
    <row r="281" spans="1:1">
      <c r="A281" s="1350"/>
    </row>
    <row r="282" spans="1:1">
      <c r="A282" s="1350"/>
    </row>
    <row r="283" spans="1:1">
      <c r="A283" s="1350"/>
    </row>
    <row r="284" spans="1:1">
      <c r="A284" s="1350"/>
    </row>
    <row r="285" spans="1:1">
      <c r="A285" s="1350"/>
    </row>
    <row r="286" spans="1:1">
      <c r="A286" s="1350"/>
    </row>
    <row r="287" spans="1:1">
      <c r="A287" s="1350"/>
    </row>
    <row r="288" spans="1:1">
      <c r="A288" s="1350"/>
    </row>
    <row r="289" spans="1:1">
      <c r="A289" s="1350"/>
    </row>
    <row r="290" spans="1:1">
      <c r="A290" s="1350"/>
    </row>
    <row r="291" spans="1:1">
      <c r="A291" s="1350"/>
    </row>
    <row r="292" spans="1:1">
      <c r="A292" s="1350"/>
    </row>
    <row r="293" spans="1:1">
      <c r="A293" s="1350"/>
    </row>
    <row r="294" spans="1:1">
      <c r="A294" s="1350"/>
    </row>
    <row r="295" spans="1:1">
      <c r="A295" s="1350"/>
    </row>
    <row r="296" spans="1:1">
      <c r="A296" s="1350"/>
    </row>
    <row r="297" spans="1:1">
      <c r="A297" s="1350"/>
    </row>
    <row r="298" spans="1:1">
      <c r="A298" s="1350"/>
    </row>
    <row r="299" spans="1:1">
      <c r="A299" s="1350"/>
    </row>
    <row r="300" spans="1:1">
      <c r="A300" s="1350"/>
    </row>
    <row r="301" spans="1:1">
      <c r="A301" s="1350"/>
    </row>
    <row r="302" spans="1:1">
      <c r="A302" s="1350"/>
    </row>
    <row r="303" spans="1:1">
      <c r="A303" s="1350"/>
    </row>
    <row r="304" spans="1:1">
      <c r="A304" s="1350"/>
    </row>
    <row r="305" spans="1:1">
      <c r="A305" s="1350"/>
    </row>
    <row r="306" spans="1:1">
      <c r="A306" s="1350"/>
    </row>
    <row r="307" spans="1:1">
      <c r="A307" s="1350"/>
    </row>
    <row r="308" spans="1:1">
      <c r="A308" s="1350"/>
    </row>
    <row r="309" spans="1:1">
      <c r="A309" s="1350"/>
    </row>
    <row r="310" spans="1:1">
      <c r="A310" s="1350"/>
    </row>
    <row r="311" spans="1:1">
      <c r="A311" s="1350"/>
    </row>
    <row r="312" spans="1:1">
      <c r="A312" s="1350"/>
    </row>
    <row r="313" spans="1:1">
      <c r="A313" s="1350"/>
    </row>
    <row r="314" spans="1:1">
      <c r="A314" s="1350"/>
    </row>
    <row r="315" spans="1:1">
      <c r="A315" s="1350"/>
    </row>
    <row r="316" spans="1:1">
      <c r="A316" s="1350"/>
    </row>
    <row r="317" spans="1:1">
      <c r="A317" s="1350"/>
    </row>
    <row r="318" spans="1:1">
      <c r="A318" s="1350"/>
    </row>
    <row r="319" spans="1:1">
      <c r="A319" s="1350"/>
    </row>
    <row r="320" spans="1:1">
      <c r="A320" s="1350"/>
    </row>
    <row r="321" spans="1:1">
      <c r="A321" s="1350"/>
    </row>
    <row r="322" spans="1:1">
      <c r="A322" s="1350"/>
    </row>
    <row r="323" spans="1:1">
      <c r="A323" s="1350"/>
    </row>
    <row r="324" spans="1:1">
      <c r="A324" s="1350"/>
    </row>
    <row r="325" spans="1:1">
      <c r="A325" s="1350"/>
    </row>
    <row r="326" spans="1:1">
      <c r="A326" s="1350"/>
    </row>
    <row r="327" spans="1:1">
      <c r="A327" s="1350"/>
    </row>
    <row r="328" spans="1:1">
      <c r="A328" s="1350"/>
    </row>
    <row r="329" spans="1:1">
      <c r="A329" s="1350"/>
    </row>
    <row r="330" spans="1:1">
      <c r="A330" s="1350"/>
    </row>
    <row r="331" spans="1:1">
      <c r="A331" s="1350"/>
    </row>
    <row r="332" spans="1:1">
      <c r="A332" s="1350"/>
    </row>
    <row r="333" spans="1:1">
      <c r="A333" s="1350"/>
    </row>
    <row r="334" spans="1:1">
      <c r="A334" s="1350"/>
    </row>
    <row r="335" spans="1:1">
      <c r="A335" s="1350"/>
    </row>
    <row r="336" spans="1:1">
      <c r="A336" s="1350"/>
    </row>
    <row r="337" spans="1:1">
      <c r="A337" s="1350"/>
    </row>
    <row r="338" spans="1:1">
      <c r="A338" s="1350"/>
    </row>
    <row r="339" spans="1:1">
      <c r="A339" s="1350"/>
    </row>
    <row r="340" spans="1:1">
      <c r="A340" s="1350"/>
    </row>
    <row r="341" spans="1:1">
      <c r="A341" s="1350"/>
    </row>
    <row r="342" spans="1:1">
      <c r="A342" s="1350"/>
    </row>
    <row r="343" spans="1:1">
      <c r="A343" s="1350"/>
    </row>
    <row r="344" spans="1:1">
      <c r="A344" s="1350"/>
    </row>
    <row r="345" spans="1:1">
      <c r="A345" s="1350"/>
    </row>
    <row r="346" spans="1:1">
      <c r="A346" s="1350"/>
    </row>
    <row r="347" spans="1:1">
      <c r="A347" s="1350"/>
    </row>
    <row r="348" spans="1:1">
      <c r="A348" s="1350"/>
    </row>
    <row r="349" spans="1:1">
      <c r="A349" s="1350"/>
    </row>
    <row r="350" spans="1:1">
      <c r="A350" s="1350"/>
    </row>
    <row r="351" spans="1:1">
      <c r="A351" s="1350"/>
    </row>
    <row r="352" spans="1:1">
      <c r="A352" s="1350"/>
    </row>
    <row r="353" spans="1:1">
      <c r="A353" s="1350"/>
    </row>
    <row r="354" spans="1:1">
      <c r="A354" s="1350"/>
    </row>
    <row r="355" spans="1:1">
      <c r="A355" s="1350"/>
    </row>
    <row r="356" spans="1:1">
      <c r="A356" s="1350"/>
    </row>
    <row r="357" spans="1:1">
      <c r="A357" s="1350"/>
    </row>
    <row r="358" spans="1:1">
      <c r="A358" s="1350"/>
    </row>
    <row r="359" spans="1:1">
      <c r="A359" s="1350"/>
    </row>
    <row r="360" spans="1:1">
      <c r="A360" s="1350"/>
    </row>
    <row r="361" spans="1:1">
      <c r="A361" s="1350"/>
    </row>
    <row r="362" spans="1:1">
      <c r="A362" s="1350"/>
    </row>
    <row r="363" spans="1:1">
      <c r="A363" s="1350"/>
    </row>
    <row r="364" spans="1:1">
      <c r="A364" s="1350"/>
    </row>
    <row r="365" spans="1:1">
      <c r="A365" s="1350"/>
    </row>
    <row r="366" spans="1:1">
      <c r="A366" s="1350"/>
    </row>
    <row r="367" spans="1:1">
      <c r="A367" s="1350"/>
    </row>
    <row r="368" spans="1:1">
      <c r="A368" s="1350"/>
    </row>
    <row r="369" spans="1:1">
      <c r="A369" s="1350"/>
    </row>
    <row r="370" spans="1:1">
      <c r="A370" s="1350"/>
    </row>
    <row r="371" spans="1:1">
      <c r="A371" s="1350"/>
    </row>
    <row r="372" spans="1:1">
      <c r="A372" s="1350"/>
    </row>
    <row r="373" spans="1:1">
      <c r="A373" s="1350"/>
    </row>
    <row r="374" spans="1:1">
      <c r="A374" s="1350"/>
    </row>
    <row r="375" spans="1:1">
      <c r="A375" s="1350"/>
    </row>
    <row r="376" spans="1:1">
      <c r="A376" s="1350"/>
    </row>
    <row r="377" spans="1:1">
      <c r="A377" s="1350"/>
    </row>
    <row r="378" spans="1:1">
      <c r="A378" s="1350"/>
    </row>
    <row r="379" spans="1:1">
      <c r="A379" s="1350"/>
    </row>
    <row r="380" spans="1:1">
      <c r="A380" s="1350"/>
    </row>
    <row r="381" spans="1:1">
      <c r="A381" s="1350"/>
    </row>
    <row r="382" spans="1:1">
      <c r="A382" s="1350"/>
    </row>
    <row r="383" spans="1:1">
      <c r="A383" s="1350"/>
    </row>
    <row r="384" spans="1:1">
      <c r="A384" s="1350"/>
    </row>
    <row r="385" spans="1:1">
      <c r="A385" s="1350"/>
    </row>
    <row r="386" spans="1:1">
      <c r="A386" s="1350"/>
    </row>
    <row r="387" spans="1:1">
      <c r="A387" s="1350"/>
    </row>
    <row r="388" spans="1:1">
      <c r="A388" s="1350"/>
    </row>
    <row r="389" spans="1:1">
      <c r="A389" s="1350"/>
    </row>
    <row r="390" spans="1:1">
      <c r="A390" s="1350"/>
    </row>
    <row r="391" spans="1:1">
      <c r="A391" s="1350"/>
    </row>
    <row r="392" spans="1:1">
      <c r="A392" s="1350"/>
    </row>
    <row r="393" spans="1:1">
      <c r="A393" s="1350"/>
    </row>
    <row r="394" spans="1:1">
      <c r="A394" s="1350"/>
    </row>
    <row r="395" spans="1:1">
      <c r="A395" s="1350"/>
    </row>
    <row r="396" spans="1:1">
      <c r="A396" s="1350"/>
    </row>
    <row r="397" spans="1:1">
      <c r="A397" s="1350"/>
    </row>
    <row r="398" spans="1:1">
      <c r="A398" s="1350"/>
    </row>
    <row r="399" spans="1:1">
      <c r="A399" s="1350"/>
    </row>
    <row r="400" spans="1:1">
      <c r="A400" s="1350"/>
    </row>
    <row r="401" spans="1:1">
      <c r="A401" s="1350"/>
    </row>
    <row r="402" spans="1:1">
      <c r="A402" s="1350"/>
    </row>
    <row r="403" spans="1:1">
      <c r="A403" s="1350"/>
    </row>
    <row r="404" spans="1:1">
      <c r="A404" s="1350"/>
    </row>
    <row r="405" spans="1:1">
      <c r="A405" s="1350"/>
    </row>
    <row r="406" spans="1:1">
      <c r="A406" s="1350"/>
    </row>
    <row r="407" spans="1:1">
      <c r="A407" s="1350"/>
    </row>
    <row r="408" spans="1:1">
      <c r="A408" s="1350"/>
    </row>
    <row r="409" spans="1:1">
      <c r="A409" s="1350"/>
    </row>
    <row r="410" spans="1:1">
      <c r="A410" s="1350"/>
    </row>
    <row r="411" spans="1:1">
      <c r="A411" s="1350"/>
    </row>
    <row r="412" spans="1:1">
      <c r="A412" s="1350"/>
    </row>
    <row r="413" spans="1:1">
      <c r="A413" s="1350"/>
    </row>
    <row r="414" spans="1:1">
      <c r="A414" s="1350"/>
    </row>
    <row r="415" spans="1:1">
      <c r="A415" s="1350"/>
    </row>
    <row r="416" spans="1:1">
      <c r="A416" s="1350"/>
    </row>
    <row r="417" spans="1:1">
      <c r="A417" s="1350"/>
    </row>
    <row r="418" spans="1:1">
      <c r="A418" s="1350"/>
    </row>
    <row r="419" spans="1:1">
      <c r="A419" s="1350"/>
    </row>
    <row r="420" spans="1:1">
      <c r="A420" s="1350"/>
    </row>
    <row r="421" spans="1:1">
      <c r="A421" s="1350"/>
    </row>
    <row r="422" spans="1:1">
      <c r="A422" s="1350"/>
    </row>
    <row r="423" spans="1:1">
      <c r="A423" s="1350"/>
    </row>
    <row r="424" spans="1:1">
      <c r="A424" s="1350"/>
    </row>
    <row r="425" spans="1:1">
      <c r="A425" s="1350"/>
    </row>
    <row r="426" spans="1:1">
      <c r="A426" s="1350"/>
    </row>
    <row r="427" spans="1:1">
      <c r="A427" s="1350"/>
    </row>
    <row r="428" spans="1:1">
      <c r="A428" s="1350"/>
    </row>
    <row r="429" spans="1:1">
      <c r="A429" s="1350"/>
    </row>
    <row r="430" spans="1:1">
      <c r="A430" s="1350"/>
    </row>
    <row r="431" spans="1:1">
      <c r="A431" s="1350"/>
    </row>
    <row r="432" spans="1:1">
      <c r="A432" s="1350"/>
    </row>
    <row r="433" spans="1:1">
      <c r="A433" s="1350"/>
    </row>
    <row r="434" spans="1:1">
      <c r="A434" s="1350"/>
    </row>
    <row r="435" spans="1:1">
      <c r="A435" s="1350"/>
    </row>
    <row r="436" spans="1:1">
      <c r="A436" s="1350"/>
    </row>
    <row r="437" spans="1:1">
      <c r="A437" s="1350"/>
    </row>
    <row r="438" spans="1:1">
      <c r="A438" s="1350"/>
    </row>
    <row r="439" spans="1:1">
      <c r="A439" s="1350"/>
    </row>
    <row r="440" spans="1:1">
      <c r="A440" s="1350"/>
    </row>
    <row r="441" spans="1:1">
      <c r="A441" s="1350"/>
    </row>
    <row r="442" spans="1:1">
      <c r="A442" s="1350"/>
    </row>
    <row r="443" spans="1:1">
      <c r="A443" s="1350"/>
    </row>
    <row r="444" spans="1:1">
      <c r="A444" s="1350"/>
    </row>
    <row r="445" spans="1:1">
      <c r="A445" s="1350"/>
    </row>
    <row r="446" spans="1:1">
      <c r="A446" s="1350"/>
    </row>
    <row r="447" spans="1:1">
      <c r="A447" s="1350"/>
    </row>
    <row r="448" spans="1:1">
      <c r="A448" s="1350"/>
    </row>
    <row r="449" spans="1:1">
      <c r="A449" s="1350"/>
    </row>
    <row r="450" spans="1:1">
      <c r="A450" s="1350"/>
    </row>
    <row r="451" spans="1:1">
      <c r="A451" s="1350"/>
    </row>
    <row r="452" spans="1:1">
      <c r="A452" s="1350"/>
    </row>
    <row r="453" spans="1:1">
      <c r="A453" s="1350"/>
    </row>
    <row r="454" spans="1:1">
      <c r="A454" s="1350"/>
    </row>
    <row r="455" spans="1:1">
      <c r="A455" s="1350"/>
    </row>
    <row r="456" spans="1:1">
      <c r="A456" s="1350"/>
    </row>
    <row r="457" spans="1:1">
      <c r="A457" s="1350"/>
    </row>
    <row r="458" spans="1:1">
      <c r="A458" s="1350"/>
    </row>
    <row r="459" spans="1:1">
      <c r="A459" s="1350"/>
    </row>
    <row r="460" spans="1:1">
      <c r="A460" s="1350"/>
    </row>
    <row r="461" spans="1:1">
      <c r="A461" s="1350"/>
    </row>
    <row r="462" spans="1:1">
      <c r="A462" s="1350"/>
    </row>
    <row r="463" spans="1:1">
      <c r="A463" s="1350"/>
    </row>
    <row r="464" spans="1:1">
      <c r="A464" s="1350"/>
    </row>
    <row r="465" spans="1:1">
      <c r="A465" s="1350"/>
    </row>
    <row r="466" spans="1:1">
      <c r="A466" s="1350"/>
    </row>
    <row r="467" spans="1:1">
      <c r="A467" s="1350"/>
    </row>
    <row r="468" spans="1:1">
      <c r="A468" s="1350"/>
    </row>
    <row r="469" spans="1:1">
      <c r="A469" s="1350"/>
    </row>
    <row r="470" spans="1:1">
      <c r="A470" s="1350"/>
    </row>
    <row r="471" spans="1:1">
      <c r="A471" s="1350"/>
    </row>
    <row r="472" spans="1:1">
      <c r="A472" s="1350"/>
    </row>
    <row r="473" spans="1:1">
      <c r="A473" s="1350"/>
    </row>
    <row r="474" spans="1:1">
      <c r="A474" s="1350"/>
    </row>
    <row r="475" spans="1:1">
      <c r="A475" s="1350"/>
    </row>
    <row r="476" spans="1:1">
      <c r="A476" s="1350"/>
    </row>
    <row r="477" spans="1:1">
      <c r="A477" s="1350"/>
    </row>
    <row r="478" spans="1:1">
      <c r="A478" s="1350"/>
    </row>
    <row r="479" spans="1:1">
      <c r="A479" s="1350"/>
    </row>
    <row r="480" spans="1:1">
      <c r="A480" s="1350"/>
    </row>
    <row r="481" spans="1:1">
      <c r="A481" s="1350"/>
    </row>
    <row r="482" spans="1:1">
      <c r="A482" s="1350"/>
    </row>
    <row r="483" spans="1:1">
      <c r="A483" s="1350"/>
    </row>
    <row r="484" spans="1:1">
      <c r="A484" s="1350"/>
    </row>
    <row r="485" spans="1:1">
      <c r="A485" s="1350"/>
    </row>
    <row r="486" spans="1:1">
      <c r="A486" s="1350"/>
    </row>
    <row r="487" spans="1:1">
      <c r="A487" s="1350"/>
    </row>
    <row r="488" spans="1:1">
      <c r="A488" s="1350"/>
    </row>
    <row r="489" spans="1:1">
      <c r="A489" s="1350"/>
    </row>
    <row r="490" spans="1:1">
      <c r="A490" s="1350"/>
    </row>
    <row r="491" spans="1:1">
      <c r="A491" s="1350"/>
    </row>
    <row r="492" spans="1:1">
      <c r="A492" s="1350"/>
    </row>
    <row r="493" spans="1:1">
      <c r="A493" s="1350"/>
    </row>
    <row r="494" spans="1:1">
      <c r="A494" s="1350"/>
    </row>
    <row r="495" spans="1:1">
      <c r="A495" s="1350"/>
    </row>
    <row r="496" spans="1:1">
      <c r="A496" s="1350"/>
    </row>
    <row r="497" spans="1:1">
      <c r="A497" s="1350"/>
    </row>
    <row r="498" spans="1:1">
      <c r="A498" s="1350"/>
    </row>
    <row r="499" spans="1:1">
      <c r="A499" s="1350"/>
    </row>
    <row r="500" spans="1:1">
      <c r="A500" s="1350"/>
    </row>
    <row r="501" spans="1:1">
      <c r="A501" s="1350"/>
    </row>
    <row r="502" spans="1:1">
      <c r="A502" s="1350"/>
    </row>
    <row r="503" spans="1:1">
      <c r="A503" s="1350"/>
    </row>
    <row r="504" spans="1:1">
      <c r="A504" s="1350"/>
    </row>
    <row r="505" spans="1:1">
      <c r="A505" s="1350"/>
    </row>
    <row r="506" spans="1:1">
      <c r="A506" s="1350"/>
    </row>
    <row r="507" spans="1:1">
      <c r="A507" s="1350"/>
    </row>
    <row r="508" spans="1:1">
      <c r="A508" s="1350"/>
    </row>
    <row r="509" spans="1:1">
      <c r="A509" s="1350"/>
    </row>
    <row r="510" spans="1:1">
      <c r="A510" s="1350"/>
    </row>
    <row r="511" spans="1:1">
      <c r="A511" s="1350"/>
    </row>
    <row r="512" spans="1:1">
      <c r="A512" s="1350"/>
    </row>
    <row r="513" spans="1:1">
      <c r="A513" s="1350"/>
    </row>
    <row r="514" spans="1:1">
      <c r="A514" s="1350"/>
    </row>
    <row r="515" spans="1:1">
      <c r="A515" s="1350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353" display="Powrót do spisu tablic"/>
  </hyperlink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H98"/>
  <sheetViews>
    <sheetView showGridLines="0" zoomScaleNormal="100" workbookViewId="0"/>
  </sheetViews>
  <sheetFormatPr defaultRowHeight="15"/>
  <cols>
    <col min="1" max="1" width="23.85546875" style="1353" customWidth="1"/>
    <col min="2" max="8" width="15.7109375" style="424" customWidth="1"/>
    <col min="9" max="16384" width="9.140625" style="424"/>
  </cols>
  <sheetData>
    <row r="1" spans="1:8" ht="15" customHeight="1">
      <c r="A1" s="1339" t="s">
        <v>1712</v>
      </c>
      <c r="B1" s="676"/>
      <c r="C1" s="676"/>
      <c r="D1" s="676"/>
      <c r="E1" s="676"/>
      <c r="F1" s="676"/>
      <c r="G1" s="676"/>
    </row>
    <row r="2" spans="1:8" ht="15" customHeight="1">
      <c r="A2" s="1475" t="s">
        <v>2249</v>
      </c>
      <c r="B2" s="676"/>
      <c r="C2" s="676"/>
      <c r="D2" s="676"/>
      <c r="E2" s="676"/>
      <c r="F2" s="676"/>
      <c r="G2" s="676"/>
      <c r="H2" s="1465" t="s">
        <v>2183</v>
      </c>
    </row>
    <row r="3" spans="1:8" ht="15" customHeight="1">
      <c r="A3" s="1357" t="s">
        <v>2248</v>
      </c>
      <c r="B3" s="693"/>
      <c r="C3" s="693"/>
      <c r="D3" s="693"/>
      <c r="E3" s="693"/>
      <c r="F3" s="693"/>
      <c r="G3" s="693"/>
      <c r="H3" s="1466" t="s">
        <v>2184</v>
      </c>
    </row>
    <row r="4" spans="1:8" ht="30" customHeight="1">
      <c r="A4" s="1793" t="s">
        <v>647</v>
      </c>
      <c r="B4" s="1795" t="s">
        <v>1930</v>
      </c>
      <c r="C4" s="1796"/>
      <c r="D4" s="1797"/>
      <c r="E4" s="1798" t="s">
        <v>1931</v>
      </c>
      <c r="F4" s="1796"/>
      <c r="G4" s="1796"/>
      <c r="H4" s="1796"/>
    </row>
    <row r="5" spans="1:8" ht="30" customHeight="1">
      <c r="A5" s="1794"/>
      <c r="B5" s="1795" t="s">
        <v>1932</v>
      </c>
      <c r="C5" s="1796"/>
      <c r="D5" s="1796"/>
      <c r="E5" s="1796"/>
      <c r="F5" s="1796"/>
      <c r="G5" s="1796"/>
      <c r="H5" s="1796"/>
    </row>
    <row r="6" spans="1:8" ht="30" customHeight="1">
      <c r="A6" s="1794"/>
      <c r="B6" s="1443" t="s">
        <v>1413</v>
      </c>
      <c r="C6" s="1443" t="s">
        <v>1414</v>
      </c>
      <c r="D6" s="1444" t="s">
        <v>1412</v>
      </c>
      <c r="E6" s="1443" t="s">
        <v>1413</v>
      </c>
      <c r="F6" s="1443" t="s">
        <v>1414</v>
      </c>
      <c r="G6" s="1444" t="s">
        <v>1415</v>
      </c>
      <c r="H6" s="1444" t="s">
        <v>1412</v>
      </c>
    </row>
    <row r="7" spans="1:8" s="1224" customFormat="1" ht="30" customHeight="1">
      <c r="A7" s="1397"/>
      <c r="B7" s="1799" t="s">
        <v>1583</v>
      </c>
      <c r="C7" s="1800"/>
      <c r="D7" s="1800"/>
      <c r="E7" s="1800"/>
      <c r="F7" s="1800"/>
      <c r="G7" s="1800"/>
      <c r="H7" s="1800"/>
    </row>
    <row r="8" spans="1:8">
      <c r="A8" s="1369" t="s">
        <v>1203</v>
      </c>
      <c r="B8" s="1038">
        <v>77368</v>
      </c>
      <c r="C8" s="1038">
        <v>5688</v>
      </c>
      <c r="D8" s="1038">
        <v>102</v>
      </c>
      <c r="E8" s="1038">
        <v>42200</v>
      </c>
      <c r="F8" s="1038">
        <v>31236</v>
      </c>
      <c r="G8" s="1038">
        <v>408</v>
      </c>
      <c r="H8" s="874">
        <v>3975</v>
      </c>
    </row>
    <row r="9" spans="1:8">
      <c r="A9" s="1391" t="s">
        <v>1204</v>
      </c>
      <c r="B9" s="1208"/>
      <c r="C9" s="1208"/>
      <c r="D9" s="1208"/>
      <c r="E9" s="1208"/>
      <c r="F9" s="1208"/>
      <c r="G9" s="1208"/>
      <c r="H9" s="1244"/>
    </row>
    <row r="10" spans="1:8">
      <c r="A10" s="1382"/>
      <c r="B10" s="1208"/>
      <c r="C10" s="1208"/>
      <c r="D10" s="1208"/>
      <c r="E10" s="1208"/>
      <c r="F10" s="1208"/>
      <c r="G10" s="1208"/>
      <c r="H10" s="1244"/>
    </row>
    <row r="11" spans="1:8">
      <c r="A11" s="1383" t="s">
        <v>1336</v>
      </c>
      <c r="B11" s="1038">
        <v>30014</v>
      </c>
      <c r="C11" s="1038">
        <v>1364</v>
      </c>
      <c r="D11" s="1038" t="s">
        <v>55</v>
      </c>
      <c r="E11" s="1038">
        <v>16255</v>
      </c>
      <c r="F11" s="1038">
        <v>13336</v>
      </c>
      <c r="G11" s="1038">
        <v>111</v>
      </c>
      <c r="H11" s="874">
        <v>1000</v>
      </c>
    </row>
    <row r="12" spans="1:8">
      <c r="A12" s="1384" t="s">
        <v>1337</v>
      </c>
      <c r="B12" s="1212"/>
      <c r="C12" s="1212"/>
      <c r="D12" s="1212"/>
      <c r="E12" s="1212"/>
      <c r="F12" s="1212"/>
      <c r="G12" s="1212"/>
      <c r="H12" s="1245"/>
    </row>
    <row r="13" spans="1:8">
      <c r="A13" s="1385" t="s">
        <v>1338</v>
      </c>
      <c r="B13" s="1212"/>
      <c r="C13" s="1212"/>
      <c r="D13" s="1212"/>
      <c r="E13" s="1212"/>
      <c r="F13" s="1212"/>
      <c r="G13" s="1212"/>
      <c r="H13" s="1245"/>
    </row>
    <row r="14" spans="1:8">
      <c r="A14" s="1386" t="s">
        <v>1339</v>
      </c>
      <c r="B14" s="1212"/>
      <c r="C14" s="1212"/>
      <c r="D14" s="1212"/>
      <c r="E14" s="1212"/>
      <c r="F14" s="1212"/>
      <c r="G14" s="1212"/>
      <c r="H14" s="1245"/>
    </row>
    <row r="15" spans="1:8">
      <c r="A15" s="1387" t="s">
        <v>1340</v>
      </c>
      <c r="B15" s="1039">
        <v>1921</v>
      </c>
      <c r="C15" s="1039">
        <v>349</v>
      </c>
      <c r="D15" s="1039" t="s">
        <v>55</v>
      </c>
      <c r="E15" s="1039">
        <v>1237</v>
      </c>
      <c r="F15" s="1039">
        <v>914</v>
      </c>
      <c r="G15" s="1039" t="s">
        <v>55</v>
      </c>
      <c r="H15" s="871">
        <v>68</v>
      </c>
    </row>
    <row r="16" spans="1:8">
      <c r="A16" s="1387" t="s">
        <v>1341</v>
      </c>
      <c r="B16" s="1039">
        <v>4119</v>
      </c>
      <c r="C16" s="1039" t="s">
        <v>55</v>
      </c>
      <c r="D16" s="1039" t="s">
        <v>55</v>
      </c>
      <c r="E16" s="1039">
        <v>2236</v>
      </c>
      <c r="F16" s="1039">
        <v>1867</v>
      </c>
      <c r="G16" s="1039" t="s">
        <v>55</v>
      </c>
      <c r="H16" s="871">
        <v>83</v>
      </c>
    </row>
    <row r="17" spans="1:8">
      <c r="A17" s="1387" t="s">
        <v>1342</v>
      </c>
      <c r="B17" s="1039">
        <v>3289</v>
      </c>
      <c r="C17" s="1039">
        <v>130</v>
      </c>
      <c r="D17" s="1039" t="s">
        <v>55</v>
      </c>
      <c r="E17" s="1039">
        <v>1831</v>
      </c>
      <c r="F17" s="1039">
        <v>1168</v>
      </c>
      <c r="G17" s="1039" t="s">
        <v>55</v>
      </c>
      <c r="H17" s="871">
        <v>209</v>
      </c>
    </row>
    <row r="18" spans="1:8">
      <c r="A18" s="1387" t="s">
        <v>1343</v>
      </c>
      <c r="B18" s="1039">
        <v>5687</v>
      </c>
      <c r="C18" s="1039">
        <v>272</v>
      </c>
      <c r="D18" s="1039" t="s">
        <v>55</v>
      </c>
      <c r="E18" s="1039">
        <v>2862</v>
      </c>
      <c r="F18" s="1039">
        <v>2179</v>
      </c>
      <c r="G18" s="1039" t="s">
        <v>55</v>
      </c>
      <c r="H18" s="871">
        <v>102</v>
      </c>
    </row>
    <row r="19" spans="1:8">
      <c r="A19" s="1387" t="s">
        <v>1344</v>
      </c>
      <c r="B19" s="1039">
        <v>2973</v>
      </c>
      <c r="C19" s="1039">
        <v>121</v>
      </c>
      <c r="D19" s="1039" t="s">
        <v>55</v>
      </c>
      <c r="E19" s="1039">
        <v>1602</v>
      </c>
      <c r="F19" s="1039">
        <v>1406</v>
      </c>
      <c r="G19" s="1039" t="s">
        <v>55</v>
      </c>
      <c r="H19" s="871">
        <v>87</v>
      </c>
    </row>
    <row r="20" spans="1:8">
      <c r="A20" s="1387" t="s">
        <v>1345</v>
      </c>
      <c r="B20" s="1039">
        <v>5846</v>
      </c>
      <c r="C20" s="1039">
        <v>377</v>
      </c>
      <c r="D20" s="1039" t="s">
        <v>55</v>
      </c>
      <c r="E20" s="1039">
        <v>3295</v>
      </c>
      <c r="F20" s="1039">
        <v>3135</v>
      </c>
      <c r="G20" s="1039" t="s">
        <v>55</v>
      </c>
      <c r="H20" s="871" t="s">
        <v>55</v>
      </c>
    </row>
    <row r="21" spans="1:8">
      <c r="A21" s="1387"/>
      <c r="B21" s="1212"/>
      <c r="C21" s="1212"/>
      <c r="D21" s="1212"/>
      <c r="E21" s="1212"/>
      <c r="F21" s="1212"/>
      <c r="G21" s="1212"/>
      <c r="H21" s="1245"/>
    </row>
    <row r="22" spans="1:8">
      <c r="A22" s="1388" t="s">
        <v>1346</v>
      </c>
      <c r="B22" s="1212"/>
      <c r="C22" s="1212"/>
      <c r="D22" s="1212"/>
      <c r="E22" s="1212"/>
      <c r="F22" s="1212"/>
      <c r="G22" s="1212"/>
      <c r="H22" s="1245"/>
    </row>
    <row r="23" spans="1:8">
      <c r="A23" s="1389" t="s">
        <v>1261</v>
      </c>
      <c r="B23" s="1217"/>
      <c r="C23" s="1217"/>
      <c r="D23" s="1217"/>
      <c r="E23" s="1217"/>
      <c r="F23" s="1217"/>
      <c r="G23" s="1217"/>
      <c r="H23" s="1246"/>
    </row>
    <row r="24" spans="1:8">
      <c r="A24" s="1387" t="s">
        <v>1233</v>
      </c>
      <c r="B24" s="1039">
        <v>6179</v>
      </c>
      <c r="C24" s="1039">
        <v>115</v>
      </c>
      <c r="D24" s="1039" t="s">
        <v>55</v>
      </c>
      <c r="E24" s="1039">
        <v>3192</v>
      </c>
      <c r="F24" s="1039">
        <v>2667</v>
      </c>
      <c r="G24" s="1039">
        <v>111</v>
      </c>
      <c r="H24" s="871">
        <v>451</v>
      </c>
    </row>
    <row r="25" spans="1:8">
      <c r="A25" s="1385"/>
      <c r="B25" s="1212"/>
      <c r="C25" s="1212"/>
      <c r="D25" s="1212"/>
      <c r="E25" s="1212"/>
      <c r="F25" s="1212"/>
      <c r="G25" s="1212"/>
      <c r="H25" s="1245"/>
    </row>
    <row r="26" spans="1:8">
      <c r="A26" s="1390" t="s">
        <v>1347</v>
      </c>
      <c r="B26" s="1038">
        <v>16027</v>
      </c>
      <c r="C26" s="1038">
        <v>931</v>
      </c>
      <c r="D26" s="1038" t="s">
        <v>55</v>
      </c>
      <c r="E26" s="1038">
        <v>8865</v>
      </c>
      <c r="F26" s="1038">
        <v>6125</v>
      </c>
      <c r="G26" s="1038">
        <v>133</v>
      </c>
      <c r="H26" s="874">
        <v>1238</v>
      </c>
    </row>
    <row r="27" spans="1:8">
      <c r="A27" s="1384" t="s">
        <v>1337</v>
      </c>
      <c r="B27" s="1212"/>
      <c r="C27" s="1212"/>
      <c r="D27" s="1212"/>
      <c r="E27" s="1212"/>
      <c r="F27" s="1212"/>
      <c r="G27" s="1212"/>
      <c r="H27" s="1245"/>
    </row>
    <row r="28" spans="1:8">
      <c r="A28" s="1385" t="s">
        <v>1338</v>
      </c>
      <c r="B28" s="1212"/>
      <c r="C28" s="1212"/>
      <c r="D28" s="1212"/>
      <c r="E28" s="1212"/>
      <c r="F28" s="1212"/>
      <c r="G28" s="1212"/>
      <c r="H28" s="1245"/>
    </row>
    <row r="29" spans="1:8">
      <c r="A29" s="1386" t="s">
        <v>1339</v>
      </c>
      <c r="B29" s="1217"/>
      <c r="C29" s="1217"/>
      <c r="D29" s="1217"/>
      <c r="E29" s="1217"/>
      <c r="F29" s="1217"/>
      <c r="G29" s="1217"/>
      <c r="H29" s="1246"/>
    </row>
    <row r="30" spans="1:8">
      <c r="A30" s="1387" t="s">
        <v>1348</v>
      </c>
      <c r="B30" s="1039">
        <v>4992</v>
      </c>
      <c r="C30" s="1039">
        <v>206</v>
      </c>
      <c r="D30" s="1039" t="s">
        <v>55</v>
      </c>
      <c r="E30" s="1039">
        <v>2665</v>
      </c>
      <c r="F30" s="1039">
        <v>1974</v>
      </c>
      <c r="G30" s="1039">
        <v>91</v>
      </c>
      <c r="H30" s="871">
        <v>541</v>
      </c>
    </row>
    <row r="31" spans="1:8">
      <c r="A31" s="1387" t="s">
        <v>1349</v>
      </c>
      <c r="B31" s="1039">
        <v>2982</v>
      </c>
      <c r="C31" s="1039">
        <v>287</v>
      </c>
      <c r="D31" s="1039" t="s">
        <v>55</v>
      </c>
      <c r="E31" s="1039">
        <v>1643</v>
      </c>
      <c r="F31" s="1039">
        <v>1439</v>
      </c>
      <c r="G31" s="1039" t="s">
        <v>55</v>
      </c>
      <c r="H31" s="871">
        <v>34</v>
      </c>
    </row>
    <row r="32" spans="1:8">
      <c r="A32" s="1387" t="s">
        <v>1350</v>
      </c>
      <c r="B32" s="1039">
        <v>1651</v>
      </c>
      <c r="C32" s="1039" t="s">
        <v>55</v>
      </c>
      <c r="D32" s="1039" t="s">
        <v>55</v>
      </c>
      <c r="E32" s="1039">
        <v>965</v>
      </c>
      <c r="F32" s="1039">
        <v>523</v>
      </c>
      <c r="G32" s="1039" t="s">
        <v>55</v>
      </c>
      <c r="H32" s="871">
        <v>124</v>
      </c>
    </row>
    <row r="33" spans="1:8">
      <c r="A33" s="1387" t="s">
        <v>1351</v>
      </c>
      <c r="B33" s="1039">
        <v>2210</v>
      </c>
      <c r="C33" s="1039" t="s">
        <v>55</v>
      </c>
      <c r="D33" s="1039" t="s">
        <v>55</v>
      </c>
      <c r="E33" s="1039">
        <v>1046</v>
      </c>
      <c r="F33" s="1039">
        <v>425</v>
      </c>
      <c r="G33" s="1039">
        <v>42</v>
      </c>
      <c r="H33" s="871">
        <v>366</v>
      </c>
    </row>
    <row r="34" spans="1:8">
      <c r="A34" s="1387" t="s">
        <v>1352</v>
      </c>
      <c r="B34" s="1039">
        <v>3009</v>
      </c>
      <c r="C34" s="1039">
        <v>438</v>
      </c>
      <c r="D34" s="1039" t="s">
        <v>55</v>
      </c>
      <c r="E34" s="1039">
        <v>1885</v>
      </c>
      <c r="F34" s="1039">
        <v>1283</v>
      </c>
      <c r="G34" s="1039" t="s">
        <v>55</v>
      </c>
      <c r="H34" s="871">
        <v>14</v>
      </c>
    </row>
    <row r="35" spans="1:8">
      <c r="A35" s="1387" t="s">
        <v>1353</v>
      </c>
      <c r="B35" s="1039">
        <v>1183</v>
      </c>
      <c r="C35" s="1039" t="s">
        <v>55</v>
      </c>
      <c r="D35" s="1039" t="s">
        <v>55</v>
      </c>
      <c r="E35" s="1039">
        <v>661</v>
      </c>
      <c r="F35" s="1039">
        <v>481</v>
      </c>
      <c r="G35" s="1039" t="s">
        <v>55</v>
      </c>
      <c r="H35" s="871">
        <v>159</v>
      </c>
    </row>
    <row r="36" spans="1:8">
      <c r="A36" s="1387"/>
      <c r="B36" s="1217"/>
      <c r="C36" s="1217"/>
      <c r="D36" s="1217"/>
      <c r="E36" s="1217"/>
      <c r="F36" s="1217"/>
      <c r="G36" s="1217"/>
      <c r="H36" s="1246"/>
    </row>
    <row r="37" spans="1:8">
      <c r="A37" s="1383" t="s">
        <v>1354</v>
      </c>
      <c r="B37" s="980">
        <f>SUM(B41:B51)</f>
        <v>31327</v>
      </c>
      <c r="C37" s="980">
        <f t="shared" ref="C37:D37" si="0">SUM(C41:C51)</f>
        <v>3393</v>
      </c>
      <c r="D37" s="980">
        <f t="shared" si="0"/>
        <v>102</v>
      </c>
      <c r="E37" s="980">
        <v>17080</v>
      </c>
      <c r="F37" s="980">
        <v>11775</v>
      </c>
      <c r="G37" s="980">
        <v>164</v>
      </c>
      <c r="H37" s="1247">
        <v>1737</v>
      </c>
    </row>
    <row r="38" spans="1:8">
      <c r="A38" s="1384" t="s">
        <v>1337</v>
      </c>
      <c r="B38" s="1212"/>
      <c r="C38" s="1212"/>
      <c r="D38" s="1212"/>
      <c r="E38" s="1212"/>
      <c r="F38" s="1212"/>
      <c r="G38" s="1212"/>
      <c r="H38" s="1245"/>
    </row>
    <row r="39" spans="1:8">
      <c r="A39" s="1385" t="s">
        <v>1338</v>
      </c>
      <c r="B39" s="1212"/>
      <c r="C39" s="1212"/>
      <c r="D39" s="1212"/>
      <c r="E39" s="1212"/>
      <c r="F39" s="1212"/>
      <c r="G39" s="1212"/>
      <c r="H39" s="1245"/>
    </row>
    <row r="40" spans="1:8">
      <c r="A40" s="1386" t="s">
        <v>1339</v>
      </c>
      <c r="B40" s="1217"/>
      <c r="C40" s="1217"/>
      <c r="D40" s="1217"/>
      <c r="E40" s="1217"/>
      <c r="F40" s="1217"/>
      <c r="G40" s="1217"/>
      <c r="H40" s="1246"/>
    </row>
    <row r="41" spans="1:8">
      <c r="A41" s="1387" t="s">
        <v>1355</v>
      </c>
      <c r="B41" s="1039">
        <v>3005</v>
      </c>
      <c r="C41" s="1039">
        <v>244</v>
      </c>
      <c r="D41" s="1039">
        <v>72</v>
      </c>
      <c r="E41" s="1039">
        <v>1748</v>
      </c>
      <c r="F41" s="1039">
        <v>1181</v>
      </c>
      <c r="G41" s="1039" t="s">
        <v>55</v>
      </c>
      <c r="H41" s="871">
        <v>448</v>
      </c>
    </row>
    <row r="42" spans="1:8">
      <c r="A42" s="1387" t="s">
        <v>1356</v>
      </c>
      <c r="B42" s="1039">
        <v>3456</v>
      </c>
      <c r="C42" s="1039" t="s">
        <v>55</v>
      </c>
      <c r="D42" s="1039" t="s">
        <v>55</v>
      </c>
      <c r="E42" s="1039">
        <v>1828</v>
      </c>
      <c r="F42" s="1039">
        <v>1105</v>
      </c>
      <c r="G42" s="1039" t="s">
        <v>55</v>
      </c>
      <c r="H42" s="871">
        <v>482</v>
      </c>
    </row>
    <row r="43" spans="1:8">
      <c r="A43" s="1387" t="s">
        <v>1357</v>
      </c>
      <c r="B43" s="1039">
        <v>2332</v>
      </c>
      <c r="C43" s="1039" t="s">
        <v>55</v>
      </c>
      <c r="D43" s="1039">
        <v>23</v>
      </c>
      <c r="E43" s="1039">
        <v>1286</v>
      </c>
      <c r="F43" s="1039">
        <v>538</v>
      </c>
      <c r="G43" s="1039" t="s">
        <v>55</v>
      </c>
      <c r="H43" s="871">
        <v>381</v>
      </c>
    </row>
    <row r="44" spans="1:8">
      <c r="A44" s="1387" t="s">
        <v>1358</v>
      </c>
      <c r="B44" s="1039">
        <v>2187</v>
      </c>
      <c r="C44" s="1039">
        <v>703</v>
      </c>
      <c r="D44" s="1039" t="s">
        <v>55</v>
      </c>
      <c r="E44" s="1039">
        <v>1575</v>
      </c>
      <c r="F44" s="1039">
        <v>1109</v>
      </c>
      <c r="G44" s="1039" t="s">
        <v>55</v>
      </c>
      <c r="H44" s="871">
        <v>48</v>
      </c>
    </row>
    <row r="45" spans="1:8">
      <c r="A45" s="1387" t="s">
        <v>1359</v>
      </c>
      <c r="B45" s="1039">
        <v>1945</v>
      </c>
      <c r="C45" s="1039">
        <v>201</v>
      </c>
      <c r="D45" s="1039" t="s">
        <v>55</v>
      </c>
      <c r="E45" s="1039">
        <v>1122</v>
      </c>
      <c r="F45" s="1039">
        <v>856</v>
      </c>
      <c r="G45" s="1039">
        <v>58</v>
      </c>
      <c r="H45" s="871">
        <v>30</v>
      </c>
    </row>
    <row r="46" spans="1:8">
      <c r="A46" s="1387" t="s">
        <v>1360</v>
      </c>
      <c r="B46" s="1039">
        <v>6395</v>
      </c>
      <c r="C46" s="1039">
        <v>291</v>
      </c>
      <c r="D46" s="1039" t="s">
        <v>55</v>
      </c>
      <c r="E46" s="1039">
        <v>3087</v>
      </c>
      <c r="F46" s="1039">
        <v>2943</v>
      </c>
      <c r="G46" s="1039" t="s">
        <v>55</v>
      </c>
      <c r="H46" s="871">
        <v>197</v>
      </c>
    </row>
    <row r="47" spans="1:8">
      <c r="A47" s="1387" t="s">
        <v>1361</v>
      </c>
      <c r="B47" s="1039">
        <v>3024</v>
      </c>
      <c r="C47" s="1039">
        <v>1370</v>
      </c>
      <c r="D47" s="1039" t="s">
        <v>55</v>
      </c>
      <c r="E47" s="1039">
        <v>1675</v>
      </c>
      <c r="F47" s="1039">
        <v>2042</v>
      </c>
      <c r="G47" s="1039" t="s">
        <v>55</v>
      </c>
      <c r="H47" s="871" t="s">
        <v>55</v>
      </c>
    </row>
    <row r="48" spans="1:8">
      <c r="A48" s="1387"/>
      <c r="B48" s="750"/>
      <c r="C48" s="750"/>
      <c r="D48" s="750"/>
      <c r="E48" s="750"/>
      <c r="F48" s="750"/>
      <c r="G48" s="750"/>
      <c r="H48" s="785"/>
    </row>
    <row r="49" spans="1:8">
      <c r="A49" s="1388" t="s">
        <v>1346</v>
      </c>
      <c r="B49" s="758"/>
      <c r="C49" s="758"/>
      <c r="D49" s="758"/>
      <c r="E49" s="758"/>
      <c r="F49" s="758"/>
      <c r="G49" s="758"/>
      <c r="H49" s="749"/>
    </row>
    <row r="50" spans="1:8">
      <c r="A50" s="1389" t="s">
        <v>1261</v>
      </c>
      <c r="B50" s="490"/>
      <c r="C50" s="490"/>
      <c r="D50" s="490"/>
      <c r="E50" s="490"/>
      <c r="F50" s="490"/>
      <c r="G50" s="490"/>
      <c r="H50" s="787"/>
    </row>
    <row r="51" spans="1:8">
      <c r="A51" s="1387" t="s">
        <v>1335</v>
      </c>
      <c r="B51" s="369">
        <v>8983</v>
      </c>
      <c r="C51" s="369">
        <v>584</v>
      </c>
      <c r="D51" s="370">
        <v>7</v>
      </c>
      <c r="E51" s="369">
        <v>4759</v>
      </c>
      <c r="F51" s="369">
        <v>2001</v>
      </c>
      <c r="G51" s="369">
        <v>106</v>
      </c>
      <c r="H51" s="786">
        <v>151</v>
      </c>
    </row>
    <row r="52" spans="1:8">
      <c r="A52" s="1379"/>
      <c r="B52" s="490"/>
      <c r="C52" s="490"/>
      <c r="D52" s="490"/>
      <c r="E52" s="490"/>
      <c r="F52" s="490"/>
      <c r="G52" s="490"/>
      <c r="H52" s="787"/>
    </row>
    <row r="53" spans="1:8" s="1224" customFormat="1" ht="30" customHeight="1">
      <c r="A53" s="1297"/>
      <c r="B53" s="1791" t="s">
        <v>1582</v>
      </c>
      <c r="C53" s="1792"/>
      <c r="D53" s="1792"/>
      <c r="E53" s="1792"/>
      <c r="F53" s="1792"/>
      <c r="G53" s="1792"/>
      <c r="H53" s="1792"/>
    </row>
    <row r="54" spans="1:8">
      <c r="A54" s="1369" t="s">
        <v>1203</v>
      </c>
      <c r="B54" s="788">
        <v>92.528852478622255</v>
      </c>
      <c r="C54" s="788">
        <v>6.8026071877055543</v>
      </c>
      <c r="D54" s="788">
        <v>0.12198768163607007</v>
      </c>
      <c r="E54" s="788">
        <v>95.045045045045043</v>
      </c>
      <c r="F54" s="788">
        <v>70.351351351351354</v>
      </c>
      <c r="G54" s="789">
        <v>0.91891891891891886</v>
      </c>
      <c r="H54" s="789">
        <v>8.9527027027027035</v>
      </c>
    </row>
    <row r="55" spans="1:8">
      <c r="A55" s="1391" t="s">
        <v>1204</v>
      </c>
      <c r="B55" s="790"/>
      <c r="C55" s="790"/>
      <c r="D55" s="790"/>
      <c r="E55" s="790"/>
      <c r="F55" s="790"/>
      <c r="G55" s="791"/>
      <c r="H55" s="792"/>
    </row>
    <row r="56" spans="1:8">
      <c r="A56" s="1382"/>
      <c r="B56" s="790"/>
      <c r="C56" s="790"/>
      <c r="D56" s="790"/>
      <c r="E56" s="790"/>
      <c r="F56" s="790"/>
      <c r="G56" s="791"/>
      <c r="H56" s="792"/>
    </row>
    <row r="57" spans="1:8">
      <c r="A57" s="1383" t="s">
        <v>1336</v>
      </c>
      <c r="B57" s="788">
        <v>95.270441848654144</v>
      </c>
      <c r="C57" s="788">
        <v>4.3296089385474863</v>
      </c>
      <c r="D57" s="793" t="s">
        <v>55</v>
      </c>
      <c r="E57" s="788">
        <v>95.466024549245319</v>
      </c>
      <c r="F57" s="788">
        <v>78.322664004228585</v>
      </c>
      <c r="G57" s="788">
        <v>0.65190579667586779</v>
      </c>
      <c r="H57" s="789">
        <v>5.8730251952780881</v>
      </c>
    </row>
    <row r="58" spans="1:8">
      <c r="A58" s="1384" t="s">
        <v>1337</v>
      </c>
      <c r="B58" s="790"/>
      <c r="C58" s="790"/>
      <c r="D58" s="790"/>
      <c r="E58" s="790"/>
      <c r="F58" s="790"/>
      <c r="G58" s="791"/>
      <c r="H58" s="792"/>
    </row>
    <row r="59" spans="1:8">
      <c r="A59" s="1385" t="s">
        <v>1338</v>
      </c>
      <c r="B59" s="790"/>
      <c r="C59" s="790"/>
      <c r="D59" s="790"/>
      <c r="E59" s="790"/>
      <c r="F59" s="790"/>
      <c r="G59" s="791"/>
      <c r="H59" s="792"/>
    </row>
    <row r="60" spans="1:8">
      <c r="A60" s="1386" t="s">
        <v>1339</v>
      </c>
      <c r="B60" s="790"/>
      <c r="C60" s="790"/>
      <c r="D60" s="790"/>
      <c r="E60" s="790"/>
      <c r="F60" s="790"/>
      <c r="G60" s="791"/>
      <c r="H60" s="792"/>
    </row>
    <row r="61" spans="1:8">
      <c r="A61" s="1387" t="s">
        <v>1340</v>
      </c>
      <c r="B61" s="794">
        <v>83.449174630755863</v>
      </c>
      <c r="C61" s="794">
        <v>15.160729800173762</v>
      </c>
      <c r="D61" s="795" t="s">
        <v>55</v>
      </c>
      <c r="E61" s="794">
        <v>88.105413105413106</v>
      </c>
      <c r="F61" s="794">
        <v>65.099715099715098</v>
      </c>
      <c r="G61" s="370" t="s">
        <v>55</v>
      </c>
      <c r="H61" s="796">
        <v>4.8433048433048427</v>
      </c>
    </row>
    <row r="62" spans="1:8">
      <c r="A62" s="1387" t="s">
        <v>1341</v>
      </c>
      <c r="B62" s="794">
        <v>99.830344158991764</v>
      </c>
      <c r="C62" s="795" t="s">
        <v>55</v>
      </c>
      <c r="D62" s="795" t="s">
        <v>55</v>
      </c>
      <c r="E62" s="794">
        <v>99.421965317919074</v>
      </c>
      <c r="F62" s="794">
        <v>83.014673188083592</v>
      </c>
      <c r="G62" s="370" t="s">
        <v>55</v>
      </c>
      <c r="H62" s="796">
        <v>3.6905291240551357</v>
      </c>
    </row>
    <row r="63" spans="1:8">
      <c r="A63" s="1387" t="s">
        <v>1342</v>
      </c>
      <c r="B63" s="794">
        <v>97.307692307692307</v>
      </c>
      <c r="C63" s="794">
        <v>3.8461538461538463</v>
      </c>
      <c r="D63" s="795" t="s">
        <v>55</v>
      </c>
      <c r="E63" s="794">
        <v>97.186836518046704</v>
      </c>
      <c r="F63" s="794">
        <v>61.995753715498935</v>
      </c>
      <c r="G63" s="370" t="s">
        <v>55</v>
      </c>
      <c r="H63" s="796">
        <v>11.093418259023355</v>
      </c>
    </row>
    <row r="64" spans="1:8">
      <c r="A64" s="1387" t="s">
        <v>1343</v>
      </c>
      <c r="B64" s="794">
        <v>94.720186542305129</v>
      </c>
      <c r="C64" s="794">
        <v>4.5303131245836115</v>
      </c>
      <c r="D64" s="795" t="s">
        <v>55</v>
      </c>
      <c r="E64" s="794">
        <v>92.292808771364079</v>
      </c>
      <c r="F64" s="794">
        <v>70.267655594969369</v>
      </c>
      <c r="G64" s="370" t="s">
        <v>55</v>
      </c>
      <c r="H64" s="796">
        <v>3.2892615285391806</v>
      </c>
    </row>
    <row r="65" spans="1:8">
      <c r="A65" s="1387" t="s">
        <v>1344</v>
      </c>
      <c r="B65" s="794">
        <v>96.182465221611125</v>
      </c>
      <c r="C65" s="794">
        <v>3.9145907473309607</v>
      </c>
      <c r="D65" s="795" t="s">
        <v>55</v>
      </c>
      <c r="E65" s="794">
        <v>98.706099815157117</v>
      </c>
      <c r="F65" s="794">
        <v>86.629698089956875</v>
      </c>
      <c r="G65" s="370" t="s">
        <v>55</v>
      </c>
      <c r="H65" s="796">
        <v>5.360443622920517</v>
      </c>
    </row>
    <row r="66" spans="1:8">
      <c r="A66" s="1387" t="s">
        <v>1345</v>
      </c>
      <c r="B66" s="794">
        <v>92.867355043685464</v>
      </c>
      <c r="C66" s="794">
        <v>5.9888800635424939</v>
      </c>
      <c r="D66" s="795" t="s">
        <v>55</v>
      </c>
      <c r="E66" s="794">
        <v>95.479571138800338</v>
      </c>
      <c r="F66" s="794">
        <v>90.843233845262233</v>
      </c>
      <c r="G66" s="370" t="s">
        <v>55</v>
      </c>
      <c r="H66" s="797" t="s">
        <v>55</v>
      </c>
    </row>
    <row r="67" spans="1:8">
      <c r="A67" s="1387"/>
      <c r="B67" s="790"/>
      <c r="C67" s="790"/>
      <c r="D67" s="790"/>
      <c r="E67" s="790"/>
      <c r="F67" s="790"/>
      <c r="G67" s="790"/>
      <c r="H67" s="792"/>
    </row>
    <row r="68" spans="1:8">
      <c r="A68" s="1388" t="s">
        <v>1346</v>
      </c>
      <c r="B68" s="790"/>
      <c r="C68" s="790"/>
      <c r="D68" s="790"/>
      <c r="E68" s="790"/>
      <c r="F68" s="790"/>
      <c r="G68" s="790"/>
      <c r="H68" s="792"/>
    </row>
    <row r="69" spans="1:8">
      <c r="A69" s="1389" t="s">
        <v>1261</v>
      </c>
      <c r="B69" s="758"/>
      <c r="C69" s="758"/>
      <c r="D69" s="758"/>
      <c r="E69" s="758"/>
      <c r="F69" s="758"/>
      <c r="G69" s="758"/>
      <c r="H69" s="759"/>
    </row>
    <row r="70" spans="1:8">
      <c r="A70" s="1387" t="s">
        <v>1233</v>
      </c>
      <c r="B70" s="794">
        <v>97.9860450364732</v>
      </c>
      <c r="C70" s="794">
        <v>1.8236600063431652</v>
      </c>
      <c r="D70" s="795" t="s">
        <v>55</v>
      </c>
      <c r="E70" s="794">
        <v>96.289592760180994</v>
      </c>
      <c r="F70" s="794">
        <v>80.452488687782804</v>
      </c>
      <c r="G70" s="794">
        <v>3.3484162895927603</v>
      </c>
      <c r="H70" s="796">
        <v>13.604826546003016</v>
      </c>
    </row>
    <row r="71" spans="1:8">
      <c r="A71" s="1385"/>
      <c r="B71" s="758"/>
      <c r="C71" s="758"/>
      <c r="D71" s="758"/>
      <c r="E71" s="758"/>
      <c r="F71" s="758"/>
      <c r="G71" s="758"/>
      <c r="H71" s="759"/>
    </row>
    <row r="72" spans="1:8">
      <c r="A72" s="1390" t="s">
        <v>1347</v>
      </c>
      <c r="B72" s="788">
        <v>93.681318681318686</v>
      </c>
      <c r="C72" s="788">
        <v>5.4418985270049101</v>
      </c>
      <c r="D72" s="793" t="s">
        <v>55</v>
      </c>
      <c r="E72" s="788">
        <v>96.768911690863447</v>
      </c>
      <c r="F72" s="788">
        <v>66.859513153585851</v>
      </c>
      <c r="G72" s="788">
        <v>1.451806571335007</v>
      </c>
      <c r="H72" s="798">
        <v>13.513808536186007</v>
      </c>
    </row>
    <row r="73" spans="1:8">
      <c r="A73" s="1384" t="s">
        <v>1337</v>
      </c>
      <c r="B73" s="758"/>
      <c r="C73" s="758"/>
      <c r="D73" s="758"/>
      <c r="E73" s="758"/>
      <c r="F73" s="758"/>
      <c r="G73" s="758"/>
      <c r="H73" s="759"/>
    </row>
    <row r="74" spans="1:8">
      <c r="A74" s="1385" t="s">
        <v>1338</v>
      </c>
      <c r="B74" s="790"/>
      <c r="C74" s="790"/>
      <c r="D74" s="790"/>
      <c r="E74" s="790"/>
      <c r="F74" s="790"/>
      <c r="G74" s="790"/>
      <c r="H74" s="792"/>
    </row>
    <row r="75" spans="1:8">
      <c r="A75" s="1386" t="s">
        <v>1339</v>
      </c>
      <c r="B75" s="790"/>
      <c r="C75" s="790"/>
      <c r="D75" s="790"/>
      <c r="E75" s="790"/>
      <c r="F75" s="790"/>
      <c r="G75" s="790"/>
      <c r="H75" s="792"/>
    </row>
    <row r="76" spans="1:8">
      <c r="A76" s="1387" t="s">
        <v>1348</v>
      </c>
      <c r="B76" s="794">
        <v>95.067606170253285</v>
      </c>
      <c r="C76" s="794">
        <v>3.9230622738525995</v>
      </c>
      <c r="D76" s="795" t="s">
        <v>55</v>
      </c>
      <c r="E76" s="794">
        <v>98.158379373848987</v>
      </c>
      <c r="F76" s="794">
        <v>72.707182320441987</v>
      </c>
      <c r="G76" s="794">
        <v>3.3517495395948433</v>
      </c>
      <c r="H76" s="796">
        <v>19.926335174953959</v>
      </c>
    </row>
    <row r="77" spans="1:8">
      <c r="A77" s="1387" t="s">
        <v>1349</v>
      </c>
      <c r="B77" s="794">
        <v>90.199637023593468</v>
      </c>
      <c r="C77" s="794">
        <v>8.6811857229280101</v>
      </c>
      <c r="D77" s="795" t="s">
        <v>55</v>
      </c>
      <c r="E77" s="794">
        <v>97.391819798458798</v>
      </c>
      <c r="F77" s="794">
        <v>85.29934795494961</v>
      </c>
      <c r="G77" s="370" t="s">
        <v>55</v>
      </c>
      <c r="H77" s="796">
        <v>2.0154119739181979</v>
      </c>
    </row>
    <row r="78" spans="1:8">
      <c r="A78" s="1387" t="s">
        <v>1350</v>
      </c>
      <c r="B78" s="794">
        <v>99.4578313253012</v>
      </c>
      <c r="C78" s="795" t="s">
        <v>55</v>
      </c>
      <c r="D78" s="795" t="s">
        <v>55</v>
      </c>
      <c r="E78" s="794">
        <v>98.069105691056919</v>
      </c>
      <c r="F78" s="794">
        <v>53.150406504065039</v>
      </c>
      <c r="G78" s="370" t="s">
        <v>55</v>
      </c>
      <c r="H78" s="796">
        <v>12.601626016260163</v>
      </c>
    </row>
    <row r="79" spans="1:8">
      <c r="A79" s="1387" t="s">
        <v>1351</v>
      </c>
      <c r="B79" s="794">
        <v>98.748882931188561</v>
      </c>
      <c r="C79" s="795" t="s">
        <v>55</v>
      </c>
      <c r="D79" s="795" t="s">
        <v>55</v>
      </c>
      <c r="E79" s="794">
        <v>95.525114155251146</v>
      </c>
      <c r="F79" s="794">
        <v>38.81278538812785</v>
      </c>
      <c r="G79" s="794">
        <v>3.8356164383561646</v>
      </c>
      <c r="H79" s="796">
        <v>33.424657534246577</v>
      </c>
    </row>
    <row r="80" spans="1:8">
      <c r="A80" s="1387" t="s">
        <v>1352</v>
      </c>
      <c r="B80" s="794">
        <v>86.965317919075147</v>
      </c>
      <c r="C80" s="794">
        <v>12.658959537572253</v>
      </c>
      <c r="D80" s="795" t="s">
        <v>55</v>
      </c>
      <c r="E80" s="794">
        <v>93.73446046742913</v>
      </c>
      <c r="F80" s="794">
        <v>63.799104922923924</v>
      </c>
      <c r="G80" s="370" t="s">
        <v>55</v>
      </c>
      <c r="H80" s="796">
        <v>0.69617105917454003</v>
      </c>
    </row>
    <row r="81" spans="1:8">
      <c r="A81" s="1387" t="s">
        <v>1353</v>
      </c>
      <c r="B81" s="794">
        <v>99.161777032690708</v>
      </c>
      <c r="C81" s="795" t="s">
        <v>55</v>
      </c>
      <c r="D81" s="795" t="s">
        <v>55</v>
      </c>
      <c r="E81" s="794">
        <v>98.804185351270561</v>
      </c>
      <c r="F81" s="794">
        <v>71.898355754858002</v>
      </c>
      <c r="G81" s="370" t="s">
        <v>55</v>
      </c>
      <c r="H81" s="796">
        <v>23.766816143497756</v>
      </c>
    </row>
    <row r="82" spans="1:8">
      <c r="A82" s="1387"/>
      <c r="B82" s="758"/>
      <c r="C82" s="758"/>
      <c r="D82" s="758"/>
      <c r="E82" s="758"/>
      <c r="F82" s="758"/>
      <c r="G82" s="758"/>
      <c r="H82" s="759"/>
    </row>
    <row r="83" spans="1:8">
      <c r="A83" s="1383" t="s">
        <v>1354</v>
      </c>
      <c r="B83" s="788">
        <v>90.846738994887147</v>
      </c>
      <c r="C83" s="788">
        <v>8.3863324604065337</v>
      </c>
      <c r="D83" s="788">
        <v>0.31799476243920688</v>
      </c>
      <c r="E83" s="788">
        <v>93.784318032066778</v>
      </c>
      <c r="F83" s="788">
        <v>64.65517241379311</v>
      </c>
      <c r="G83" s="788">
        <v>0.90050516143202286</v>
      </c>
      <c r="H83" s="798">
        <v>9.5376674719964853</v>
      </c>
    </row>
    <row r="84" spans="1:8">
      <c r="A84" s="1384" t="s">
        <v>1337</v>
      </c>
      <c r="B84" s="758"/>
      <c r="C84" s="758"/>
      <c r="D84" s="758"/>
      <c r="E84" s="758"/>
      <c r="F84" s="758"/>
      <c r="G84" s="758"/>
      <c r="H84" s="759"/>
    </row>
    <row r="85" spans="1:8">
      <c r="A85" s="1385" t="s">
        <v>1338</v>
      </c>
      <c r="B85" s="790"/>
      <c r="C85" s="790"/>
      <c r="D85" s="790"/>
      <c r="E85" s="790"/>
      <c r="F85" s="790"/>
      <c r="G85" s="790"/>
      <c r="H85" s="792"/>
    </row>
    <row r="86" spans="1:8">
      <c r="A86" s="1386" t="s">
        <v>1339</v>
      </c>
      <c r="B86" s="790"/>
      <c r="C86" s="790"/>
      <c r="D86" s="790"/>
      <c r="E86" s="790"/>
      <c r="F86" s="790"/>
      <c r="G86" s="790"/>
      <c r="H86" s="792"/>
    </row>
    <row r="87" spans="1:8">
      <c r="A87" s="1387" t="s">
        <v>1355</v>
      </c>
      <c r="B87" s="794">
        <v>89.142687629783453</v>
      </c>
      <c r="C87" s="794">
        <v>7.2382082468110358</v>
      </c>
      <c r="D87" s="794">
        <v>2.1358647285671908</v>
      </c>
      <c r="E87" s="794">
        <v>95.20697167755992</v>
      </c>
      <c r="F87" s="794">
        <v>64.324618736383442</v>
      </c>
      <c r="G87" s="370" t="s">
        <v>55</v>
      </c>
      <c r="H87" s="796">
        <v>24.40087145969499</v>
      </c>
    </row>
    <row r="88" spans="1:8">
      <c r="A88" s="1387" t="s">
        <v>1356</v>
      </c>
      <c r="B88" s="794">
        <v>98.940738620097335</v>
      </c>
      <c r="C88" s="795" t="s">
        <v>55</v>
      </c>
      <c r="D88" s="795" t="s">
        <v>55</v>
      </c>
      <c r="E88" s="794">
        <v>99.186109603906672</v>
      </c>
      <c r="F88" s="794">
        <v>59.956592512208353</v>
      </c>
      <c r="G88" s="370" t="s">
        <v>55</v>
      </c>
      <c r="H88" s="796">
        <v>26.153011394465548</v>
      </c>
    </row>
    <row r="89" spans="1:8">
      <c r="A89" s="1387" t="s">
        <v>1357</v>
      </c>
      <c r="B89" s="794">
        <v>99.023354564755834</v>
      </c>
      <c r="C89" s="795" t="s">
        <v>55</v>
      </c>
      <c r="D89" s="794">
        <v>0.97664543524416136</v>
      </c>
      <c r="E89" s="794">
        <v>98.695318495778977</v>
      </c>
      <c r="F89" s="794">
        <v>41.289332310053723</v>
      </c>
      <c r="G89" s="370" t="s">
        <v>55</v>
      </c>
      <c r="H89" s="796">
        <v>29.240214888718342</v>
      </c>
    </row>
    <row r="90" spans="1:8">
      <c r="A90" s="1387" t="s">
        <v>1358</v>
      </c>
      <c r="B90" s="794">
        <v>74.718141441749225</v>
      </c>
      <c r="C90" s="794">
        <v>32.14449016918153</v>
      </c>
      <c r="D90" s="795" t="s">
        <v>55</v>
      </c>
      <c r="E90" s="794">
        <v>97.222222222222214</v>
      </c>
      <c r="F90" s="794">
        <v>68.456790123456784</v>
      </c>
      <c r="G90" s="370" t="s">
        <v>55</v>
      </c>
      <c r="H90" s="796">
        <v>2.9629629629629632</v>
      </c>
    </row>
    <row r="91" spans="1:8">
      <c r="A91" s="1387" t="s">
        <v>1359</v>
      </c>
      <c r="B91" s="794">
        <v>90.171534538711171</v>
      </c>
      <c r="C91" s="794">
        <v>9.3184979137691233</v>
      </c>
      <c r="D91" s="795" t="s">
        <v>55</v>
      </c>
      <c r="E91" s="794">
        <v>94.524010109519793</v>
      </c>
      <c r="F91" s="794">
        <v>72.114574557708508</v>
      </c>
      <c r="G91" s="794">
        <v>4.8862679022746418</v>
      </c>
      <c r="H91" s="796">
        <v>2.527379949452401</v>
      </c>
    </row>
    <row r="92" spans="1:8">
      <c r="A92" s="1387" t="s">
        <v>1360</v>
      </c>
      <c r="B92" s="794">
        <v>95.547587031226655</v>
      </c>
      <c r="C92" s="794">
        <v>4.3478260869565215</v>
      </c>
      <c r="D92" s="795" t="s">
        <v>55</v>
      </c>
      <c r="E92" s="794">
        <v>96.078431372549019</v>
      </c>
      <c r="F92" s="794">
        <v>91.596638655462186</v>
      </c>
      <c r="G92" s="370" t="s">
        <v>55</v>
      </c>
      <c r="H92" s="796">
        <v>6.1313414254590723</v>
      </c>
    </row>
    <row r="93" spans="1:8">
      <c r="A93" s="1387" t="s">
        <v>1361</v>
      </c>
      <c r="B93" s="794">
        <v>68.031496062992119</v>
      </c>
      <c r="C93" s="794">
        <v>30.821147356580425</v>
      </c>
      <c r="D93" s="795" t="s">
        <v>55</v>
      </c>
      <c r="E93" s="794">
        <v>72.260569456427959</v>
      </c>
      <c r="F93" s="794">
        <v>88.093183779119926</v>
      </c>
      <c r="G93" s="370" t="s">
        <v>55</v>
      </c>
      <c r="H93" s="797" t="s">
        <v>55</v>
      </c>
    </row>
    <row r="94" spans="1:8">
      <c r="A94" s="1387"/>
      <c r="B94" s="758"/>
      <c r="C94" s="758"/>
      <c r="D94" s="758"/>
      <c r="E94" s="758"/>
      <c r="F94" s="758"/>
      <c r="G94" s="758"/>
      <c r="H94" s="759"/>
    </row>
    <row r="95" spans="1:8">
      <c r="A95" s="1388" t="s">
        <v>1346</v>
      </c>
      <c r="B95" s="790"/>
      <c r="C95" s="790"/>
      <c r="D95" s="790"/>
      <c r="E95" s="790"/>
      <c r="F95" s="790"/>
      <c r="G95" s="790"/>
      <c r="H95" s="792"/>
    </row>
    <row r="96" spans="1:8">
      <c r="A96" s="1389" t="s">
        <v>1261</v>
      </c>
      <c r="B96" s="790"/>
      <c r="C96" s="790"/>
      <c r="D96" s="790"/>
      <c r="E96" s="790"/>
      <c r="F96" s="790"/>
      <c r="G96" s="790"/>
      <c r="H96" s="792"/>
    </row>
    <row r="97" spans="1:8">
      <c r="A97" s="1387" t="s">
        <v>1335</v>
      </c>
      <c r="B97" s="794">
        <v>93.944781426479821</v>
      </c>
      <c r="C97" s="794">
        <v>6.1075088893536922</v>
      </c>
      <c r="D97" s="794">
        <v>7.320644216691069E-2</v>
      </c>
      <c r="E97" s="794">
        <v>97.28127555192151</v>
      </c>
      <c r="F97" s="794">
        <v>40.903515944399018</v>
      </c>
      <c r="G97" s="794">
        <v>2.1668029435813576</v>
      </c>
      <c r="H97" s="796">
        <v>3.0866721177432543</v>
      </c>
    </row>
    <row r="98" spans="1:8">
      <c r="A98" s="1350"/>
      <c r="B98" s="452"/>
      <c r="C98" s="452"/>
      <c r="D98" s="452"/>
      <c r="E98" s="452"/>
      <c r="F98" s="452"/>
      <c r="G98" s="452"/>
      <c r="H98" s="452"/>
    </row>
  </sheetData>
  <mergeCells count="6">
    <mergeCell ref="B53:H53"/>
    <mergeCell ref="A4:A6"/>
    <mergeCell ref="B4:D4"/>
    <mergeCell ref="E4:H4"/>
    <mergeCell ref="B5:H5"/>
    <mergeCell ref="B7:H7"/>
  </mergeCells>
  <hyperlinks>
    <hyperlink ref="H3" location="'Spis tablic List of tables'!A4" display="Return to list of tables"/>
    <hyperlink ref="H2" location="'Spis tablic List of tables'!A4" display="Powrót do spisu tablic"/>
    <hyperlink ref="H2:H3" location="'Spis treści'!B356" display="Powrót do spisu tablic"/>
  </hyperlink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3"/>
  <sheetViews>
    <sheetView showGridLines="0" zoomScaleNormal="100" workbookViewId="0"/>
  </sheetViews>
  <sheetFormatPr defaultRowHeight="15"/>
  <cols>
    <col min="1" max="1" width="35.7109375" style="1353" customWidth="1"/>
    <col min="2" max="6" width="15.7109375" style="424" customWidth="1"/>
    <col min="7" max="16384" width="9.140625" style="424"/>
  </cols>
  <sheetData>
    <row r="1" spans="1:6" ht="15" customHeight="1">
      <c r="A1" s="1339" t="s">
        <v>2233</v>
      </c>
      <c r="B1" s="711"/>
      <c r="C1" s="711"/>
      <c r="D1" s="711"/>
      <c r="E1" s="711"/>
      <c r="F1" s="711"/>
    </row>
    <row r="2" spans="1:6" ht="15" customHeight="1">
      <c r="A2" s="1474" t="s">
        <v>2234</v>
      </c>
      <c r="B2" s="711"/>
      <c r="C2" s="711"/>
      <c r="D2" s="711"/>
      <c r="E2" s="711"/>
      <c r="F2" s="711"/>
    </row>
    <row r="3" spans="1:6" ht="15" customHeight="1">
      <c r="A3" s="1475" t="s">
        <v>2250</v>
      </c>
      <c r="B3" s="711"/>
      <c r="C3" s="711"/>
      <c r="D3" s="711"/>
      <c r="E3" s="711"/>
      <c r="F3" s="1465" t="s">
        <v>2183</v>
      </c>
    </row>
    <row r="4" spans="1:6" ht="15" customHeight="1">
      <c r="A4" s="1357" t="s">
        <v>2235</v>
      </c>
      <c r="B4" s="696"/>
      <c r="C4" s="696"/>
      <c r="D4" s="696"/>
      <c r="E4" s="696"/>
      <c r="F4" s="1466" t="s">
        <v>2184</v>
      </c>
    </row>
    <row r="5" spans="1:6" ht="30" customHeight="1">
      <c r="A5" s="1751" t="s">
        <v>647</v>
      </c>
      <c r="B5" s="1795" t="s">
        <v>1417</v>
      </c>
      <c r="C5" s="1796"/>
      <c r="D5" s="1796"/>
      <c r="E5" s="1796"/>
      <c r="F5" s="1796"/>
    </row>
    <row r="6" spans="1:6" ht="30" customHeight="1">
      <c r="A6" s="1752"/>
      <c r="B6" s="784" t="s">
        <v>1413</v>
      </c>
      <c r="C6" s="784" t="s">
        <v>1414</v>
      </c>
      <c r="D6" s="778" t="s">
        <v>1415</v>
      </c>
      <c r="E6" s="778" t="s">
        <v>1416</v>
      </c>
      <c r="F6" s="778" t="s">
        <v>1412</v>
      </c>
    </row>
    <row r="7" spans="1:6" s="1226" customFormat="1" ht="30" customHeight="1">
      <c r="A7" s="1397"/>
      <c r="B7" s="1801" t="s">
        <v>1583</v>
      </c>
      <c r="C7" s="1800"/>
      <c r="D7" s="1800"/>
      <c r="E7" s="1800"/>
      <c r="F7" s="1800"/>
    </row>
    <row r="8" spans="1:6" ht="13.5" customHeight="1">
      <c r="A8" s="1369" t="s">
        <v>1203</v>
      </c>
      <c r="B8" s="1227">
        <v>44366</v>
      </c>
      <c r="C8" s="1227">
        <v>30611</v>
      </c>
      <c r="D8" s="1227">
        <v>1647</v>
      </c>
      <c r="E8" s="1227">
        <v>5110</v>
      </c>
      <c r="F8" s="1228">
        <v>1429</v>
      </c>
    </row>
    <row r="9" spans="1:6" ht="13.5" customHeight="1">
      <c r="A9" s="1391" t="s">
        <v>1204</v>
      </c>
      <c r="B9" s="1229"/>
      <c r="C9" s="1229"/>
      <c r="D9" s="1229"/>
      <c r="E9" s="1229"/>
      <c r="F9" s="1230"/>
    </row>
    <row r="10" spans="1:6" ht="13.5" customHeight="1">
      <c r="A10" s="1382"/>
      <c r="B10" s="1229"/>
      <c r="C10" s="1229"/>
      <c r="D10" s="1229"/>
      <c r="E10" s="1229"/>
      <c r="F10" s="1230"/>
    </row>
    <row r="11" spans="1:6" ht="13.5" customHeight="1">
      <c r="A11" s="1383" t="s">
        <v>1336</v>
      </c>
      <c r="B11" s="1227">
        <v>16592</v>
      </c>
      <c r="C11" s="1227">
        <v>12737</v>
      </c>
      <c r="D11" s="1227">
        <v>614</v>
      </c>
      <c r="E11" s="1227">
        <v>1291</v>
      </c>
      <c r="F11" s="1228">
        <v>427</v>
      </c>
    </row>
    <row r="12" spans="1:6" ht="13.5" customHeight="1">
      <c r="A12" s="1384" t="s">
        <v>1337</v>
      </c>
      <c r="B12" s="1229"/>
      <c r="C12" s="1229"/>
      <c r="D12" s="1229"/>
      <c r="E12" s="1229"/>
      <c r="F12" s="1230"/>
    </row>
    <row r="13" spans="1:6" ht="13.5" customHeight="1">
      <c r="A13" s="1385" t="s">
        <v>1338</v>
      </c>
      <c r="B13" s="1229"/>
      <c r="C13" s="1229"/>
      <c r="D13" s="1229"/>
      <c r="E13" s="1229"/>
      <c r="F13" s="1230"/>
    </row>
    <row r="14" spans="1:6" ht="13.5" customHeight="1">
      <c r="A14" s="1386" t="s">
        <v>1339</v>
      </c>
      <c r="B14" s="1229"/>
      <c r="C14" s="1229"/>
      <c r="D14" s="1229"/>
      <c r="E14" s="1229"/>
      <c r="F14" s="1230"/>
    </row>
    <row r="15" spans="1:6" ht="13.5" customHeight="1">
      <c r="A15" s="1387" t="s">
        <v>1340</v>
      </c>
      <c r="B15" s="1231">
        <v>1079</v>
      </c>
      <c r="C15" s="1231">
        <v>742</v>
      </c>
      <c r="D15" s="1232" t="s">
        <v>55</v>
      </c>
      <c r="E15" s="1231">
        <v>93</v>
      </c>
      <c r="F15" s="1233" t="s">
        <v>55</v>
      </c>
    </row>
    <row r="16" spans="1:6" ht="13.5" customHeight="1">
      <c r="A16" s="1387" t="s">
        <v>1341</v>
      </c>
      <c r="B16" s="1231">
        <v>2290</v>
      </c>
      <c r="C16" s="1231">
        <v>1564</v>
      </c>
      <c r="D16" s="1232" t="s">
        <v>55</v>
      </c>
      <c r="E16" s="1231">
        <v>391</v>
      </c>
      <c r="F16" s="1233" t="s">
        <v>55</v>
      </c>
    </row>
    <row r="17" spans="1:6" ht="13.5" customHeight="1">
      <c r="A17" s="1387" t="s">
        <v>1342</v>
      </c>
      <c r="B17" s="1231">
        <v>812</v>
      </c>
      <c r="C17" s="1231">
        <v>514</v>
      </c>
      <c r="D17" s="1232" t="s">
        <v>55</v>
      </c>
      <c r="E17" s="1231">
        <v>108</v>
      </c>
      <c r="F17" s="1233" t="s">
        <v>55</v>
      </c>
    </row>
    <row r="18" spans="1:6" ht="13.5" customHeight="1">
      <c r="A18" s="1387" t="s">
        <v>1343</v>
      </c>
      <c r="B18" s="1231">
        <v>3214</v>
      </c>
      <c r="C18" s="1231">
        <v>2960</v>
      </c>
      <c r="D18" s="1232" t="s">
        <v>55</v>
      </c>
      <c r="E18" s="1231">
        <v>50</v>
      </c>
      <c r="F18" s="1234">
        <v>91</v>
      </c>
    </row>
    <row r="19" spans="1:6" ht="13.5" customHeight="1">
      <c r="A19" s="1387" t="s">
        <v>1344</v>
      </c>
      <c r="B19" s="1231">
        <v>969</v>
      </c>
      <c r="C19" s="1231">
        <v>850</v>
      </c>
      <c r="D19" s="1231">
        <v>84</v>
      </c>
      <c r="E19" s="1232" t="s">
        <v>55</v>
      </c>
      <c r="F19" s="1233" t="s">
        <v>55</v>
      </c>
    </row>
    <row r="20" spans="1:6" ht="13.5" customHeight="1">
      <c r="A20" s="1387" t="s">
        <v>1345</v>
      </c>
      <c r="B20" s="1231">
        <v>3140</v>
      </c>
      <c r="C20" s="1231">
        <v>2638</v>
      </c>
      <c r="D20" s="1231">
        <v>81</v>
      </c>
      <c r="E20" s="1231">
        <v>191</v>
      </c>
      <c r="F20" s="1233" t="s">
        <v>55</v>
      </c>
    </row>
    <row r="21" spans="1:6" ht="13.5" customHeight="1">
      <c r="A21" s="1387"/>
      <c r="B21" s="1229"/>
      <c r="C21" s="1229"/>
      <c r="D21" s="1229"/>
      <c r="E21" s="1229"/>
      <c r="F21" s="1230"/>
    </row>
    <row r="22" spans="1:6" ht="13.5" customHeight="1">
      <c r="A22" s="1388" t="s">
        <v>1346</v>
      </c>
      <c r="B22" s="1229"/>
      <c r="C22" s="1229"/>
      <c r="D22" s="1229"/>
      <c r="E22" s="1229"/>
      <c r="F22" s="1230"/>
    </row>
    <row r="23" spans="1:6" ht="13.5" customHeight="1">
      <c r="A23" s="1389" t="s">
        <v>1261</v>
      </c>
      <c r="B23" s="1235"/>
      <c r="C23" s="1235"/>
      <c r="D23" s="1235"/>
      <c r="E23" s="1235"/>
      <c r="F23" s="1236"/>
    </row>
    <row r="24" spans="1:6" ht="13.5" customHeight="1">
      <c r="A24" s="1387" t="s">
        <v>1233</v>
      </c>
      <c r="B24" s="1231">
        <v>5088</v>
      </c>
      <c r="C24" s="1231">
        <v>3469</v>
      </c>
      <c r="D24" s="1231">
        <v>449</v>
      </c>
      <c r="E24" s="1231">
        <v>458</v>
      </c>
      <c r="F24" s="1234">
        <v>336</v>
      </c>
    </row>
    <row r="25" spans="1:6" ht="13.5" customHeight="1">
      <c r="A25" s="1385"/>
      <c r="B25" s="1229"/>
      <c r="C25" s="1229"/>
      <c r="D25" s="1229"/>
      <c r="E25" s="1229"/>
      <c r="F25" s="1230"/>
    </row>
    <row r="26" spans="1:6" ht="13.5" customHeight="1">
      <c r="A26" s="1390" t="s">
        <v>1347</v>
      </c>
      <c r="B26" s="1165">
        <v>8679</v>
      </c>
      <c r="C26" s="1165">
        <v>5655</v>
      </c>
      <c r="D26" s="1165">
        <v>275</v>
      </c>
      <c r="E26" s="1165">
        <v>1278</v>
      </c>
      <c r="F26" s="1237" t="s">
        <v>55</v>
      </c>
    </row>
    <row r="27" spans="1:6" ht="13.5" customHeight="1">
      <c r="A27" s="1384" t="s">
        <v>1337</v>
      </c>
      <c r="B27" s="1229"/>
      <c r="C27" s="1229"/>
      <c r="D27" s="1229"/>
      <c r="E27" s="1229"/>
      <c r="F27" s="1230"/>
    </row>
    <row r="28" spans="1:6" ht="13.5" customHeight="1">
      <c r="A28" s="1385" t="s">
        <v>1338</v>
      </c>
      <c r="B28" s="1229"/>
      <c r="C28" s="1229"/>
      <c r="D28" s="1229"/>
      <c r="E28" s="1229"/>
      <c r="F28" s="1230"/>
    </row>
    <row r="29" spans="1:6" ht="13.5" customHeight="1">
      <c r="A29" s="1386" t="s">
        <v>1339</v>
      </c>
      <c r="B29" s="1235"/>
      <c r="C29" s="1235"/>
      <c r="D29" s="1235"/>
      <c r="E29" s="1235"/>
      <c r="F29" s="1236"/>
    </row>
    <row r="30" spans="1:6" ht="13.5" customHeight="1">
      <c r="A30" s="1387" t="s">
        <v>1348</v>
      </c>
      <c r="B30" s="1231">
        <v>2949</v>
      </c>
      <c r="C30" s="1231">
        <v>1899</v>
      </c>
      <c r="D30" s="1231">
        <v>152</v>
      </c>
      <c r="E30" s="1231">
        <v>315</v>
      </c>
      <c r="F30" s="1233" t="s">
        <v>55</v>
      </c>
    </row>
    <row r="31" spans="1:6" ht="13.5" customHeight="1">
      <c r="A31" s="1387" t="s">
        <v>1349</v>
      </c>
      <c r="B31" s="1231">
        <v>2113</v>
      </c>
      <c r="C31" s="1231">
        <v>1456</v>
      </c>
      <c r="D31" s="1231">
        <v>73</v>
      </c>
      <c r="E31" s="1231">
        <v>37</v>
      </c>
      <c r="F31" s="1233" t="s">
        <v>55</v>
      </c>
    </row>
    <row r="32" spans="1:6" ht="13.5" customHeight="1">
      <c r="A32" s="1387" t="s">
        <v>1350</v>
      </c>
      <c r="B32" s="1231">
        <v>514</v>
      </c>
      <c r="C32" s="1231">
        <v>164</v>
      </c>
      <c r="D32" s="1232" t="s">
        <v>55</v>
      </c>
      <c r="E32" s="1231">
        <v>251</v>
      </c>
      <c r="F32" s="1233" t="s">
        <v>55</v>
      </c>
    </row>
    <row r="33" spans="1:6" ht="13.5" customHeight="1">
      <c r="A33" s="1387" t="s">
        <v>1351</v>
      </c>
      <c r="B33" s="1231">
        <v>953</v>
      </c>
      <c r="C33" s="1231">
        <v>198</v>
      </c>
      <c r="D33" s="1231">
        <v>50</v>
      </c>
      <c r="E33" s="1231">
        <v>260</v>
      </c>
      <c r="F33" s="1233" t="s">
        <v>55</v>
      </c>
    </row>
    <row r="34" spans="1:6" ht="13.5" customHeight="1">
      <c r="A34" s="1387" t="s">
        <v>1352</v>
      </c>
      <c r="B34" s="1231">
        <v>1648</v>
      </c>
      <c r="C34" s="1231">
        <v>1653</v>
      </c>
      <c r="D34" s="1232" t="s">
        <v>55</v>
      </c>
      <c r="E34" s="1231">
        <v>121</v>
      </c>
      <c r="F34" s="1233" t="s">
        <v>55</v>
      </c>
    </row>
    <row r="35" spans="1:6" ht="13.5" customHeight="1">
      <c r="A35" s="1387" t="s">
        <v>1353</v>
      </c>
      <c r="B35" s="1231">
        <v>502</v>
      </c>
      <c r="C35" s="1231">
        <v>285</v>
      </c>
      <c r="D35" s="1232" t="s">
        <v>55</v>
      </c>
      <c r="E35" s="1231">
        <v>294</v>
      </c>
      <c r="F35" s="1233" t="s">
        <v>55</v>
      </c>
    </row>
    <row r="36" spans="1:6" ht="13.5" customHeight="1">
      <c r="A36" s="1387"/>
      <c r="B36" s="1235"/>
      <c r="C36" s="1235"/>
      <c r="D36" s="1235"/>
      <c r="E36" s="1235"/>
      <c r="F36" s="1236"/>
    </row>
    <row r="37" spans="1:6" ht="13.5" customHeight="1">
      <c r="A37" s="1383" t="s">
        <v>1354</v>
      </c>
      <c r="B37" s="1165">
        <v>19010</v>
      </c>
      <c r="C37" s="1165">
        <v>12219</v>
      </c>
      <c r="D37" s="1165">
        <v>758</v>
      </c>
      <c r="E37" s="1165">
        <v>2541</v>
      </c>
      <c r="F37" s="1166">
        <v>1002</v>
      </c>
    </row>
    <row r="38" spans="1:6" ht="13.5" customHeight="1">
      <c r="A38" s="1384" t="s">
        <v>1337</v>
      </c>
      <c r="B38" s="1229"/>
      <c r="C38" s="1229"/>
      <c r="D38" s="1229"/>
      <c r="E38" s="1229"/>
      <c r="F38" s="1230"/>
    </row>
    <row r="39" spans="1:6" ht="13.5" customHeight="1">
      <c r="A39" s="1385" t="s">
        <v>1338</v>
      </c>
      <c r="B39" s="1229"/>
      <c r="C39" s="1229"/>
      <c r="D39" s="1229"/>
      <c r="E39" s="1229"/>
      <c r="F39" s="1230"/>
    </row>
    <row r="40" spans="1:6" ht="13.5" customHeight="1">
      <c r="A40" s="1386" t="s">
        <v>1339</v>
      </c>
      <c r="B40" s="1235"/>
      <c r="C40" s="1235"/>
      <c r="D40" s="1235"/>
      <c r="E40" s="1235"/>
      <c r="F40" s="1236"/>
    </row>
    <row r="41" spans="1:6" ht="13.5" customHeight="1">
      <c r="A41" s="1387" t="s">
        <v>1355</v>
      </c>
      <c r="B41" s="1231">
        <v>1429</v>
      </c>
      <c r="C41" s="1231">
        <v>663</v>
      </c>
      <c r="D41" s="1231">
        <v>70</v>
      </c>
      <c r="E41" s="1231">
        <v>551</v>
      </c>
      <c r="F41" s="1234">
        <v>123</v>
      </c>
    </row>
    <row r="42" spans="1:6" ht="13.5" customHeight="1">
      <c r="A42" s="1387" t="s">
        <v>1356</v>
      </c>
      <c r="B42" s="1231">
        <v>1780</v>
      </c>
      <c r="C42" s="1231">
        <v>851</v>
      </c>
      <c r="D42" s="1231">
        <v>0</v>
      </c>
      <c r="E42" s="1231">
        <v>978</v>
      </c>
      <c r="F42" s="1234">
        <v>121</v>
      </c>
    </row>
    <row r="43" spans="1:6" ht="13.5" customHeight="1">
      <c r="A43" s="1387" t="s">
        <v>1357</v>
      </c>
      <c r="B43" s="1231">
        <v>1147</v>
      </c>
      <c r="C43" s="1231">
        <v>577</v>
      </c>
      <c r="D43" s="1231">
        <v>44</v>
      </c>
      <c r="E43" s="1231">
        <v>319</v>
      </c>
      <c r="F43" s="1233" t="s">
        <v>55</v>
      </c>
    </row>
    <row r="44" spans="1:6" ht="13.5" customHeight="1">
      <c r="A44" s="1387" t="s">
        <v>1358</v>
      </c>
      <c r="B44" s="1231">
        <v>1626</v>
      </c>
      <c r="C44" s="1231">
        <v>1544</v>
      </c>
      <c r="D44" s="1232" t="s">
        <v>55</v>
      </c>
      <c r="E44" s="1232" t="s">
        <v>55</v>
      </c>
      <c r="F44" s="1233" t="s">
        <v>55</v>
      </c>
    </row>
    <row r="45" spans="1:6" ht="13.5" customHeight="1">
      <c r="A45" s="1387" t="s">
        <v>1359</v>
      </c>
      <c r="B45" s="1231">
        <v>898</v>
      </c>
      <c r="C45" s="1231">
        <v>847</v>
      </c>
      <c r="D45" s="1231">
        <v>82</v>
      </c>
      <c r="E45" s="1231">
        <v>87</v>
      </c>
      <c r="F45" s="1233" t="s">
        <v>55</v>
      </c>
    </row>
    <row r="46" spans="1:6" ht="13.5" customHeight="1">
      <c r="A46" s="1387" t="s">
        <v>1360</v>
      </c>
      <c r="B46" s="1231">
        <v>1369</v>
      </c>
      <c r="C46" s="1231">
        <v>871</v>
      </c>
      <c r="D46" s="1232" t="s">
        <v>55</v>
      </c>
      <c r="E46" s="1231">
        <v>97</v>
      </c>
      <c r="F46" s="1233" t="s">
        <v>55</v>
      </c>
    </row>
    <row r="47" spans="1:6" ht="13.5" customHeight="1">
      <c r="A47" s="1387" t="s">
        <v>1361</v>
      </c>
      <c r="B47" s="1231">
        <v>1867</v>
      </c>
      <c r="C47" s="1231">
        <v>1634</v>
      </c>
      <c r="D47" s="1232" t="s">
        <v>55</v>
      </c>
      <c r="E47" s="1231">
        <v>189</v>
      </c>
      <c r="F47" s="1233" t="s">
        <v>55</v>
      </c>
    </row>
    <row r="48" spans="1:6" ht="13.5" customHeight="1">
      <c r="A48" s="1387"/>
      <c r="B48" s="1235"/>
      <c r="C48" s="1235"/>
      <c r="D48" s="1235"/>
      <c r="E48" s="1235"/>
      <c r="F48" s="1236"/>
    </row>
    <row r="49" spans="1:6" ht="13.5" customHeight="1">
      <c r="A49" s="1388" t="s">
        <v>1346</v>
      </c>
      <c r="B49" s="1235"/>
      <c r="C49" s="1235"/>
      <c r="D49" s="1235"/>
      <c r="E49" s="1235"/>
      <c r="F49" s="1236"/>
    </row>
    <row r="50" spans="1:6" ht="13.5" customHeight="1">
      <c r="A50" s="1389" t="s">
        <v>1261</v>
      </c>
      <c r="B50" s="1092"/>
      <c r="C50" s="1092"/>
      <c r="D50" s="1092"/>
      <c r="E50" s="1092"/>
      <c r="F50" s="1223"/>
    </row>
    <row r="51" spans="1:6" ht="13.5" customHeight="1">
      <c r="A51" s="1387" t="s">
        <v>1335</v>
      </c>
      <c r="B51" s="1231">
        <v>8894</v>
      </c>
      <c r="C51" s="1231">
        <v>5232</v>
      </c>
      <c r="D51" s="1231">
        <v>562</v>
      </c>
      <c r="E51" s="1231">
        <v>320</v>
      </c>
      <c r="F51" s="1234">
        <v>758</v>
      </c>
    </row>
    <row r="52" spans="1:6" s="1226" customFormat="1" ht="30" customHeight="1">
      <c r="A52" s="1297"/>
      <c r="B52" s="1802" t="s">
        <v>1933</v>
      </c>
      <c r="C52" s="1803"/>
      <c r="D52" s="1803"/>
      <c r="E52" s="1803"/>
      <c r="F52" s="1803"/>
    </row>
    <row r="53" spans="1:6" ht="13.5" customHeight="1">
      <c r="A53" s="1369" t="s">
        <v>1203</v>
      </c>
      <c r="B53" s="1238">
        <v>89.108035911546722</v>
      </c>
      <c r="C53" s="1238">
        <v>61.481451726284917</v>
      </c>
      <c r="D53" s="1238">
        <v>3.3079595894675533</v>
      </c>
      <c r="E53" s="1238">
        <v>10.263311173150697</v>
      </c>
      <c r="F53" s="1239">
        <v>2.8701118721002632</v>
      </c>
    </row>
    <row r="54" spans="1:6" ht="13.5" customHeight="1">
      <c r="A54" s="1391" t="s">
        <v>1204</v>
      </c>
      <c r="B54" s="1203"/>
      <c r="C54" s="1203"/>
      <c r="D54" s="1203"/>
      <c r="E54" s="1203"/>
      <c r="F54" s="1204"/>
    </row>
    <row r="55" spans="1:6" ht="13.5" customHeight="1">
      <c r="A55" s="1382"/>
      <c r="B55" s="1203"/>
      <c r="C55" s="1203"/>
      <c r="D55" s="1203"/>
      <c r="E55" s="1203"/>
      <c r="F55" s="1204"/>
    </row>
    <row r="56" spans="1:6" ht="13.5" customHeight="1">
      <c r="A56" s="1383" t="s">
        <v>1336</v>
      </c>
      <c r="B56" s="1238">
        <v>88.424642933276488</v>
      </c>
      <c r="C56" s="1238">
        <v>67.879982946066946</v>
      </c>
      <c r="D56" s="1238">
        <v>3.2722234065231297</v>
      </c>
      <c r="E56" s="1238">
        <v>6.8801961202302282</v>
      </c>
      <c r="F56" s="1239">
        <v>2.275634193135792</v>
      </c>
    </row>
    <row r="57" spans="1:6" ht="13.5" customHeight="1">
      <c r="A57" s="1384" t="s">
        <v>1337</v>
      </c>
      <c r="B57" s="1203"/>
      <c r="C57" s="1203"/>
      <c r="D57" s="1203"/>
      <c r="E57" s="1203"/>
      <c r="F57" s="1204"/>
    </row>
    <row r="58" spans="1:6" ht="13.5" customHeight="1">
      <c r="A58" s="1385" t="s">
        <v>1338</v>
      </c>
      <c r="B58" s="1203"/>
      <c r="C58" s="1203"/>
      <c r="D58" s="1203"/>
      <c r="E58" s="1203"/>
      <c r="F58" s="1204"/>
    </row>
    <row r="59" spans="1:6" ht="13.5" customHeight="1">
      <c r="A59" s="1386" t="s">
        <v>1339</v>
      </c>
      <c r="B59" s="1203"/>
      <c r="C59" s="1203"/>
      <c r="D59" s="1203"/>
      <c r="E59" s="1203"/>
      <c r="F59" s="1204"/>
    </row>
    <row r="60" spans="1:6" ht="13.5" customHeight="1">
      <c r="A60" s="1387" t="s">
        <v>1340</v>
      </c>
      <c r="B60" s="1240">
        <v>89.692435577722364</v>
      </c>
      <c r="C60" s="1240">
        <v>61.679135494596835</v>
      </c>
      <c r="D60" s="1241" t="s">
        <v>55</v>
      </c>
      <c r="E60" s="1240">
        <v>7.7306733167082298</v>
      </c>
      <c r="F60" s="1242" t="s">
        <v>55</v>
      </c>
    </row>
    <row r="61" spans="1:6" ht="13.5" customHeight="1">
      <c r="A61" s="1387" t="s">
        <v>1341</v>
      </c>
      <c r="B61" s="1240">
        <v>93.203093203093204</v>
      </c>
      <c r="C61" s="1240">
        <v>63.654863654863661</v>
      </c>
      <c r="D61" s="1241" t="s">
        <v>55</v>
      </c>
      <c r="E61" s="1240">
        <v>15.913715913715915</v>
      </c>
      <c r="F61" s="1242" t="s">
        <v>55</v>
      </c>
    </row>
    <row r="62" spans="1:6" ht="13.5" customHeight="1">
      <c r="A62" s="1387" t="s">
        <v>1342</v>
      </c>
      <c r="B62" s="1240">
        <v>85.654008438818565</v>
      </c>
      <c r="C62" s="1240">
        <v>54.219409282700425</v>
      </c>
      <c r="D62" s="1241" t="s">
        <v>55</v>
      </c>
      <c r="E62" s="1240">
        <v>11.39240506329114</v>
      </c>
      <c r="F62" s="1242" t="s">
        <v>55</v>
      </c>
    </row>
    <row r="63" spans="1:6" ht="13.5" customHeight="1">
      <c r="A63" s="1387" t="s">
        <v>1343</v>
      </c>
      <c r="B63" s="1240">
        <v>89.526462395543177</v>
      </c>
      <c r="C63" s="1240">
        <v>82.451253481894156</v>
      </c>
      <c r="D63" s="1241" t="s">
        <v>55</v>
      </c>
      <c r="E63" s="1240">
        <v>1.392757660167131</v>
      </c>
      <c r="F63" s="1243">
        <v>2.5348189415041782</v>
      </c>
    </row>
    <row r="64" spans="1:6" ht="13.5" customHeight="1">
      <c r="A64" s="1387" t="s">
        <v>1344</v>
      </c>
      <c r="B64" s="1240">
        <v>82.820512820512832</v>
      </c>
      <c r="C64" s="1240">
        <v>72.649572649572647</v>
      </c>
      <c r="D64" s="1240">
        <v>7.1794871794871788</v>
      </c>
      <c r="E64" s="1241" t="s">
        <v>55</v>
      </c>
      <c r="F64" s="1242" t="s">
        <v>55</v>
      </c>
    </row>
    <row r="65" spans="1:6" ht="13.5" customHeight="1">
      <c r="A65" s="1387" t="s">
        <v>1345</v>
      </c>
      <c r="B65" s="1240">
        <v>88.775798699462825</v>
      </c>
      <c r="C65" s="1240">
        <v>74.582979926491376</v>
      </c>
      <c r="D65" s="1240">
        <v>2.2900763358778624</v>
      </c>
      <c r="E65" s="1240">
        <v>5.4000565450947127</v>
      </c>
      <c r="F65" s="1242" t="s">
        <v>55</v>
      </c>
    </row>
    <row r="66" spans="1:6" ht="13.5" customHeight="1">
      <c r="A66" s="1387"/>
      <c r="B66" s="1203"/>
      <c r="C66" s="1203"/>
      <c r="D66" s="1203"/>
      <c r="E66" s="1203"/>
      <c r="F66" s="1204"/>
    </row>
    <row r="67" spans="1:6" ht="13.5" customHeight="1">
      <c r="A67" s="1388" t="s">
        <v>1346</v>
      </c>
      <c r="B67" s="1203"/>
      <c r="C67" s="1203"/>
      <c r="D67" s="1203"/>
      <c r="E67" s="1203"/>
      <c r="F67" s="1204"/>
    </row>
    <row r="68" spans="1:6" ht="13.5" customHeight="1">
      <c r="A68" s="1389" t="s">
        <v>1261</v>
      </c>
      <c r="B68" s="1205"/>
      <c r="C68" s="1205"/>
      <c r="D68" s="1205"/>
      <c r="E68" s="1205"/>
      <c r="F68" s="1206"/>
    </row>
    <row r="69" spans="1:6" ht="13.5" customHeight="1">
      <c r="A69" s="1387" t="s">
        <v>1233</v>
      </c>
      <c r="B69" s="1240">
        <v>86.840757808499745</v>
      </c>
      <c r="C69" s="1240">
        <v>59.208055982249533</v>
      </c>
      <c r="D69" s="1240">
        <v>7.6634237924560509</v>
      </c>
      <c r="E69" s="1240">
        <v>7.8170336234852371</v>
      </c>
      <c r="F69" s="1243">
        <v>5.7347670250896057</v>
      </c>
    </row>
    <row r="70" spans="1:6" ht="13.5" customHeight="1">
      <c r="A70" s="1385"/>
      <c r="B70" s="1203"/>
      <c r="C70" s="1203"/>
      <c r="D70" s="1203"/>
      <c r="E70" s="1203"/>
      <c r="F70" s="1204"/>
    </row>
    <row r="71" spans="1:6" ht="13.5" customHeight="1">
      <c r="A71" s="1390" t="s">
        <v>1347</v>
      </c>
      <c r="B71" s="1238">
        <v>84.623634945397825</v>
      </c>
      <c r="C71" s="1238">
        <v>55.138455538221528</v>
      </c>
      <c r="D71" s="1238">
        <v>2.6813572542901718</v>
      </c>
      <c r="E71" s="1238">
        <v>12.460998439937597</v>
      </c>
      <c r="F71" s="1239">
        <v>0</v>
      </c>
    </row>
    <row r="72" spans="1:6" ht="13.5" customHeight="1">
      <c r="A72" s="1384" t="s">
        <v>1337</v>
      </c>
      <c r="B72" s="1203"/>
      <c r="C72" s="1203"/>
      <c r="D72" s="1203"/>
      <c r="E72" s="1203"/>
      <c r="F72" s="1204"/>
    </row>
    <row r="73" spans="1:6" ht="13.5" customHeight="1">
      <c r="A73" s="1385" t="s">
        <v>1338</v>
      </c>
      <c r="B73" s="1203"/>
      <c r="C73" s="1203"/>
      <c r="D73" s="1203"/>
      <c r="E73" s="1203"/>
      <c r="F73" s="1204"/>
    </row>
    <row r="74" spans="1:6" ht="13.5" customHeight="1">
      <c r="A74" s="1386" t="s">
        <v>1339</v>
      </c>
      <c r="B74" s="1205"/>
      <c r="C74" s="1205"/>
      <c r="D74" s="1205"/>
      <c r="E74" s="1205"/>
      <c r="F74" s="1206"/>
    </row>
    <row r="75" spans="1:6" ht="13.5" customHeight="1">
      <c r="A75" s="1387" t="s">
        <v>1348</v>
      </c>
      <c r="B75" s="1240">
        <v>82.23647518126046</v>
      </c>
      <c r="C75" s="1240">
        <v>52.955939765755723</v>
      </c>
      <c r="D75" s="1240">
        <v>4.2387060791968763</v>
      </c>
      <c r="E75" s="1240">
        <v>8.7841606246514221</v>
      </c>
      <c r="F75" s="1242" t="s">
        <v>55</v>
      </c>
    </row>
    <row r="76" spans="1:6" ht="13.5" customHeight="1">
      <c r="A76" s="1387" t="s">
        <v>1349</v>
      </c>
      <c r="B76" s="1240">
        <v>87.603648424543948</v>
      </c>
      <c r="C76" s="1240">
        <v>60.364842454394697</v>
      </c>
      <c r="D76" s="1240">
        <v>3.0265339966832503</v>
      </c>
      <c r="E76" s="1240">
        <v>1.5339966832504146</v>
      </c>
      <c r="F76" s="1242" t="s">
        <v>55</v>
      </c>
    </row>
    <row r="77" spans="1:6" ht="13.5" customHeight="1">
      <c r="A77" s="1387" t="s">
        <v>1350</v>
      </c>
      <c r="B77" s="1240">
        <v>85.240464344941955</v>
      </c>
      <c r="C77" s="1240">
        <v>27.197346600331674</v>
      </c>
      <c r="D77" s="1241" t="s">
        <v>55</v>
      </c>
      <c r="E77" s="1240">
        <v>41.625207296849084</v>
      </c>
      <c r="F77" s="1242" t="s">
        <v>55</v>
      </c>
    </row>
    <row r="78" spans="1:6" ht="13.5" customHeight="1">
      <c r="A78" s="1387" t="s">
        <v>1351</v>
      </c>
      <c r="B78" s="1240">
        <v>84.038800705467381</v>
      </c>
      <c r="C78" s="1240">
        <v>17.460317460317459</v>
      </c>
      <c r="D78" s="1240">
        <v>4.409171075837742</v>
      </c>
      <c r="E78" s="1240">
        <v>22.927689594356259</v>
      </c>
      <c r="F78" s="1242" t="s">
        <v>55</v>
      </c>
    </row>
    <row r="79" spans="1:6" ht="13.5" customHeight="1">
      <c r="A79" s="1387" t="s">
        <v>1352</v>
      </c>
      <c r="B79" s="1240">
        <v>85.123966942148769</v>
      </c>
      <c r="C79" s="1240">
        <v>85.382231404958674</v>
      </c>
      <c r="D79" s="1241" t="s">
        <v>55</v>
      </c>
      <c r="E79" s="1240">
        <v>6.25</v>
      </c>
      <c r="F79" s="1242" t="s">
        <v>55</v>
      </c>
    </row>
    <row r="80" spans="1:6" ht="13.5" customHeight="1">
      <c r="A80" s="1387" t="s">
        <v>1353</v>
      </c>
      <c r="B80" s="1240">
        <v>85.811965811965806</v>
      </c>
      <c r="C80" s="1240">
        <v>48.717948717948715</v>
      </c>
      <c r="D80" s="1241" t="s">
        <v>55</v>
      </c>
      <c r="E80" s="1240">
        <v>50.256410256410255</v>
      </c>
      <c r="F80" s="1242" t="s">
        <v>55</v>
      </c>
    </row>
    <row r="81" spans="1:6" ht="13.5" customHeight="1">
      <c r="A81" s="1387"/>
      <c r="B81" s="1205"/>
      <c r="C81" s="1205"/>
      <c r="D81" s="1205"/>
      <c r="E81" s="1205"/>
      <c r="F81" s="1206"/>
    </row>
    <row r="82" spans="1:6" ht="13.5" customHeight="1">
      <c r="A82" s="1383" t="s">
        <v>1354</v>
      </c>
      <c r="B82" s="1238">
        <v>92.058111380145277</v>
      </c>
      <c r="C82" s="1238">
        <v>59.171912832929785</v>
      </c>
      <c r="D82" s="1238">
        <v>3.6707021791767556</v>
      </c>
      <c r="E82" s="1238">
        <v>12.305084745762713</v>
      </c>
      <c r="F82" s="1239">
        <v>4.8523002421307506</v>
      </c>
    </row>
    <row r="83" spans="1:6" ht="13.5" customHeight="1">
      <c r="A83" s="1384" t="s">
        <v>1337</v>
      </c>
      <c r="B83" s="1203"/>
      <c r="C83" s="1203"/>
      <c r="D83" s="1203"/>
      <c r="E83" s="1203"/>
      <c r="F83" s="1204"/>
    </row>
    <row r="84" spans="1:6" ht="13.5" customHeight="1">
      <c r="A84" s="1385" t="s">
        <v>1338</v>
      </c>
      <c r="B84" s="1203"/>
      <c r="C84" s="1203"/>
      <c r="D84" s="1203"/>
      <c r="E84" s="1203"/>
      <c r="F84" s="1204"/>
    </row>
    <row r="85" spans="1:6" ht="13.5" customHeight="1">
      <c r="A85" s="1386" t="s">
        <v>1339</v>
      </c>
      <c r="B85" s="1205"/>
      <c r="C85" s="1205"/>
      <c r="D85" s="1205"/>
      <c r="E85" s="1205"/>
      <c r="F85" s="1206"/>
    </row>
    <row r="86" spans="1:6" ht="13.5" customHeight="1">
      <c r="A86" s="1387" t="s">
        <v>1355</v>
      </c>
      <c r="B86" s="1240">
        <v>80.8715336728919</v>
      </c>
      <c r="C86" s="1240">
        <v>37.521222410865875</v>
      </c>
      <c r="D86" s="1240">
        <v>3.9615166949632146</v>
      </c>
      <c r="E86" s="1240">
        <v>31.182795698924732</v>
      </c>
      <c r="F86" s="1243">
        <v>6.9609507640067916</v>
      </c>
    </row>
    <row r="87" spans="1:6" ht="13.5" customHeight="1">
      <c r="A87" s="1387" t="s">
        <v>1356</v>
      </c>
      <c r="B87" s="1240">
        <v>88.645418326693232</v>
      </c>
      <c r="C87" s="1240">
        <v>42.380478087649401</v>
      </c>
      <c r="D87" s="1241" t="s">
        <v>55</v>
      </c>
      <c r="E87" s="1240">
        <v>48.705179282868528</v>
      </c>
      <c r="F87" s="1243">
        <v>6.0258964143426299</v>
      </c>
    </row>
    <row r="88" spans="1:6" ht="13.5" customHeight="1">
      <c r="A88" s="1387" t="s">
        <v>1357</v>
      </c>
      <c r="B88" s="1240">
        <v>89.191290824261273</v>
      </c>
      <c r="C88" s="1240">
        <v>44.867807153965785</v>
      </c>
      <c r="D88" s="1240">
        <v>3.421461897356143</v>
      </c>
      <c r="E88" s="1240">
        <v>24.805598755832037</v>
      </c>
      <c r="F88" s="1242" t="s">
        <v>55</v>
      </c>
    </row>
    <row r="89" spans="1:6" ht="13.5" customHeight="1">
      <c r="A89" s="1387" t="s">
        <v>1358</v>
      </c>
      <c r="B89" s="1240">
        <v>94.921190893169879</v>
      </c>
      <c r="C89" s="1240">
        <v>90.134267367192052</v>
      </c>
      <c r="D89" s="1240">
        <v>0</v>
      </c>
      <c r="E89" s="1241" t="s">
        <v>55</v>
      </c>
      <c r="F89" s="1242" t="s">
        <v>55</v>
      </c>
    </row>
    <row r="90" spans="1:6" ht="13.5" customHeight="1">
      <c r="A90" s="1387" t="s">
        <v>1359</v>
      </c>
      <c r="B90" s="1240">
        <v>82.536764705882348</v>
      </c>
      <c r="C90" s="1240">
        <v>77.849264705882348</v>
      </c>
      <c r="D90" s="1240">
        <v>7.5367647058823524</v>
      </c>
      <c r="E90" s="1240">
        <v>7.9963235294117645</v>
      </c>
      <c r="F90" s="1242" t="s">
        <v>55</v>
      </c>
    </row>
    <row r="91" spans="1:6" ht="13.5" customHeight="1">
      <c r="A91" s="1387" t="s">
        <v>1360</v>
      </c>
      <c r="B91" s="1240">
        <v>97.995705082319247</v>
      </c>
      <c r="C91" s="1240">
        <v>62.3478883321403</v>
      </c>
      <c r="D91" s="1241" t="s">
        <v>55</v>
      </c>
      <c r="E91" s="1240">
        <v>6.9434502505368645</v>
      </c>
      <c r="F91" s="1242" t="s">
        <v>55</v>
      </c>
    </row>
    <row r="92" spans="1:6" ht="13.5" customHeight="1">
      <c r="A92" s="1387" t="s">
        <v>1361</v>
      </c>
      <c r="B92" s="1240">
        <v>86.999068033550799</v>
      </c>
      <c r="C92" s="1240">
        <v>76.14165890027958</v>
      </c>
      <c r="D92" s="1241" t="s">
        <v>55</v>
      </c>
      <c r="E92" s="1240">
        <v>8.8070829450139794</v>
      </c>
      <c r="F92" s="1242" t="s">
        <v>55</v>
      </c>
    </row>
    <row r="93" spans="1:6" ht="13.5" customHeight="1">
      <c r="A93" s="1387"/>
      <c r="B93" s="1205"/>
      <c r="C93" s="1205"/>
      <c r="D93" s="1205"/>
      <c r="E93" s="1205"/>
      <c r="F93" s="1206"/>
    </row>
    <row r="94" spans="1:6" ht="13.5" customHeight="1">
      <c r="A94" s="1388" t="s">
        <v>1346</v>
      </c>
      <c r="B94" s="1205"/>
      <c r="C94" s="1205"/>
      <c r="D94" s="1205"/>
      <c r="E94" s="1205"/>
      <c r="F94" s="1206"/>
    </row>
    <row r="95" spans="1:6" ht="13.5" customHeight="1">
      <c r="A95" s="1389" t="s">
        <v>1261</v>
      </c>
      <c r="B95" s="490"/>
      <c r="C95" s="490"/>
      <c r="D95" s="490"/>
      <c r="E95" s="490"/>
      <c r="F95" s="772"/>
    </row>
    <row r="96" spans="1:6" ht="13.5" customHeight="1">
      <c r="A96" s="1387" t="s">
        <v>1335</v>
      </c>
      <c r="B96" s="1240">
        <v>96.203353163872364</v>
      </c>
      <c r="C96" s="1240">
        <v>56.592752839372629</v>
      </c>
      <c r="D96" s="1240">
        <v>6.0789616008653322</v>
      </c>
      <c r="E96" s="1240">
        <v>3.4613304488912928</v>
      </c>
      <c r="F96" s="1243">
        <v>8.1990265008112484</v>
      </c>
    </row>
    <row r="97" spans="1:6" ht="13.5" customHeight="1">
      <c r="A97" s="1350"/>
      <c r="B97" s="452"/>
      <c r="C97" s="452"/>
      <c r="D97" s="452"/>
      <c r="E97" s="452"/>
      <c r="F97" s="452"/>
    </row>
    <row r="98" spans="1:6" ht="13.5" customHeight="1">
      <c r="A98" s="1225" t="s">
        <v>1794</v>
      </c>
      <c r="B98" s="799"/>
      <c r="C98" s="799"/>
      <c r="D98" s="799"/>
      <c r="E98" s="799"/>
      <c r="F98" s="799"/>
    </row>
    <row r="99" spans="1:6" ht="13.5" customHeight="1">
      <c r="A99" s="1307" t="s">
        <v>1795</v>
      </c>
      <c r="B99" s="799"/>
      <c r="C99" s="799"/>
      <c r="D99" s="799"/>
      <c r="E99" s="799"/>
      <c r="F99" s="799"/>
    </row>
    <row r="100" spans="1:6" ht="13.5" customHeight="1">
      <c r="A100" s="1307" t="s">
        <v>1796</v>
      </c>
      <c r="B100" s="799"/>
      <c r="C100" s="799"/>
      <c r="D100" s="799"/>
      <c r="E100" s="799"/>
      <c r="F100" s="799"/>
    </row>
    <row r="101" spans="1:6" ht="13.5" customHeight="1">
      <c r="A101" s="1351" t="s">
        <v>1797</v>
      </c>
      <c r="B101" s="299"/>
      <c r="C101" s="299"/>
      <c r="D101" s="299"/>
      <c r="E101" s="299"/>
      <c r="F101" s="299"/>
    </row>
    <row r="102" spans="1:6" ht="13.5" customHeight="1">
      <c r="A102" s="1398" t="s">
        <v>1934</v>
      </c>
      <c r="B102" s="299"/>
      <c r="C102" s="299"/>
      <c r="D102" s="299"/>
      <c r="E102" s="299"/>
      <c r="F102" s="299"/>
    </row>
    <row r="103" spans="1:6" ht="13.5" customHeight="1">
      <c r="A103" s="1398" t="s">
        <v>1798</v>
      </c>
      <c r="B103" s="299"/>
      <c r="C103" s="299"/>
      <c r="D103" s="299"/>
      <c r="E103" s="299"/>
      <c r="F103" s="299"/>
    </row>
  </sheetData>
  <mergeCells count="4">
    <mergeCell ref="A5:A6"/>
    <mergeCell ref="B5:F5"/>
    <mergeCell ref="B7:F7"/>
    <mergeCell ref="B52:F52"/>
  </mergeCells>
  <hyperlinks>
    <hyperlink ref="F4" location="'Spis tablic List of tables'!A4" display="Return to list of tables"/>
    <hyperlink ref="F3" location="'Spis tablic List of tables'!A4" display="Powrót do spisu tablic"/>
    <hyperlink ref="F3:F4" location="'Spis treści'!B35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3"/>
  <sheetViews>
    <sheetView showGridLines="0" zoomScaleNormal="100" workbookViewId="0"/>
  </sheetViews>
  <sheetFormatPr defaultRowHeight="15"/>
  <cols>
    <col min="1" max="1" width="40.7109375" style="42" customWidth="1"/>
    <col min="2" max="10" width="15.7109375" style="42" customWidth="1"/>
    <col min="11" max="11" width="40.7109375" style="42" customWidth="1"/>
    <col min="12" max="16384" width="9.140625" style="5"/>
  </cols>
  <sheetData>
    <row r="1" spans="1:11" ht="15" customHeight="1">
      <c r="A1" s="188" t="s">
        <v>1494</v>
      </c>
      <c r="B1" s="80"/>
      <c r="C1" s="80"/>
      <c r="D1" s="80"/>
      <c r="E1" s="80"/>
      <c r="F1" s="80"/>
      <c r="G1" s="80"/>
      <c r="H1" s="80"/>
      <c r="I1" s="80"/>
      <c r="J1" s="80"/>
      <c r="K1" s="1465" t="s">
        <v>2183</v>
      </c>
    </row>
    <row r="2" spans="1:11" ht="15" customHeight="1">
      <c r="A2" s="245" t="s">
        <v>578</v>
      </c>
      <c r="B2" s="81"/>
      <c r="C2" s="80"/>
      <c r="D2" s="80"/>
      <c r="E2" s="80"/>
      <c r="F2" s="80"/>
      <c r="G2" s="80"/>
      <c r="H2" s="80"/>
      <c r="I2" s="80"/>
      <c r="J2" s="80"/>
      <c r="K2" s="1466" t="s">
        <v>2184</v>
      </c>
    </row>
    <row r="3" spans="1:11" ht="15" customHeight="1">
      <c r="A3" s="1513" t="s">
        <v>0</v>
      </c>
      <c r="B3" s="1320" t="s">
        <v>109</v>
      </c>
      <c r="C3" s="1320" t="s">
        <v>2</v>
      </c>
      <c r="D3" s="1320" t="s">
        <v>110</v>
      </c>
      <c r="E3" s="1320" t="s">
        <v>109</v>
      </c>
      <c r="F3" s="1320" t="s">
        <v>2</v>
      </c>
      <c r="G3" s="1320" t="s">
        <v>110</v>
      </c>
      <c r="H3" s="1320" t="s">
        <v>109</v>
      </c>
      <c r="I3" s="1320" t="s">
        <v>1</v>
      </c>
      <c r="J3" s="1320" t="s">
        <v>2</v>
      </c>
      <c r="K3" s="1515" t="s">
        <v>3</v>
      </c>
    </row>
    <row r="4" spans="1:11" ht="15" customHeight="1">
      <c r="A4" s="1513"/>
      <c r="B4" s="1544" t="s">
        <v>890</v>
      </c>
      <c r="C4" s="1545"/>
      <c r="D4" s="1546"/>
      <c r="E4" s="1544" t="s">
        <v>606</v>
      </c>
      <c r="F4" s="1545"/>
      <c r="G4" s="1546"/>
      <c r="H4" s="1544" t="s">
        <v>1167</v>
      </c>
      <c r="I4" s="1545"/>
      <c r="J4" s="1546"/>
      <c r="K4" s="1515"/>
    </row>
    <row r="5" spans="1:11" ht="15" customHeight="1">
      <c r="A5" s="1513"/>
      <c r="B5" s="1547"/>
      <c r="C5" s="1548"/>
      <c r="D5" s="1549"/>
      <c r="E5" s="1547"/>
      <c r="F5" s="1548"/>
      <c r="G5" s="1549"/>
      <c r="H5" s="1547"/>
      <c r="I5" s="1548"/>
      <c r="J5" s="1549"/>
      <c r="K5" s="1515"/>
    </row>
    <row r="6" spans="1:11" ht="15" customHeight="1">
      <c r="A6" s="430" t="s">
        <v>580</v>
      </c>
      <c r="B6" s="904">
        <v>573</v>
      </c>
      <c r="C6" s="905">
        <v>533</v>
      </c>
      <c r="D6" s="906">
        <v>529</v>
      </c>
      <c r="E6" s="906">
        <v>107259</v>
      </c>
      <c r="F6" s="905">
        <v>84719</v>
      </c>
      <c r="G6" s="906">
        <v>83615</v>
      </c>
      <c r="H6" s="906">
        <v>19706</v>
      </c>
      <c r="I6" s="905">
        <v>14482</v>
      </c>
      <c r="J6" s="906">
        <v>14124</v>
      </c>
      <c r="K6" s="300" t="s">
        <v>69</v>
      </c>
    </row>
    <row r="7" spans="1:11" ht="15" customHeight="1">
      <c r="A7" s="201" t="s">
        <v>70</v>
      </c>
      <c r="B7" s="907">
        <v>2</v>
      </c>
      <c r="C7" s="908">
        <v>2</v>
      </c>
      <c r="D7" s="909">
        <v>2</v>
      </c>
      <c r="E7" s="909">
        <v>334</v>
      </c>
      <c r="F7" s="908">
        <v>288</v>
      </c>
      <c r="G7" s="909">
        <v>308</v>
      </c>
      <c r="H7" s="909">
        <v>46</v>
      </c>
      <c r="I7" s="908">
        <v>43</v>
      </c>
      <c r="J7" s="909">
        <v>41</v>
      </c>
      <c r="K7" s="301" t="s">
        <v>71</v>
      </c>
    </row>
    <row r="8" spans="1:11" ht="15" customHeight="1">
      <c r="A8" s="201" t="s">
        <v>72</v>
      </c>
      <c r="B8" s="907">
        <v>540</v>
      </c>
      <c r="C8" s="908">
        <v>479</v>
      </c>
      <c r="D8" s="909">
        <v>462</v>
      </c>
      <c r="E8" s="909">
        <v>105596</v>
      </c>
      <c r="F8" s="908">
        <v>82454</v>
      </c>
      <c r="G8" s="909">
        <v>80562</v>
      </c>
      <c r="H8" s="909">
        <v>19430</v>
      </c>
      <c r="I8" s="908">
        <v>14150</v>
      </c>
      <c r="J8" s="909">
        <v>13706</v>
      </c>
      <c r="K8" s="301" t="s">
        <v>1865</v>
      </c>
    </row>
    <row r="9" spans="1:11" ht="15" customHeight="1">
      <c r="A9" s="201" t="s">
        <v>191</v>
      </c>
      <c r="B9" s="907">
        <v>16</v>
      </c>
      <c r="C9" s="908">
        <v>35</v>
      </c>
      <c r="D9" s="909">
        <v>44</v>
      </c>
      <c r="E9" s="909">
        <v>711</v>
      </c>
      <c r="F9" s="908">
        <v>1352</v>
      </c>
      <c r="G9" s="909">
        <v>1895</v>
      </c>
      <c r="H9" s="909">
        <v>123</v>
      </c>
      <c r="I9" s="908">
        <v>203</v>
      </c>
      <c r="J9" s="909">
        <v>266</v>
      </c>
      <c r="K9" s="301" t="s">
        <v>192</v>
      </c>
    </row>
    <row r="10" spans="1:11" ht="15" customHeight="1">
      <c r="A10" s="201" t="s">
        <v>74</v>
      </c>
      <c r="B10" s="907">
        <v>3</v>
      </c>
      <c r="C10" s="908">
        <v>2</v>
      </c>
      <c r="D10" s="909">
        <v>2</v>
      </c>
      <c r="E10" s="909">
        <v>165</v>
      </c>
      <c r="F10" s="908">
        <v>155</v>
      </c>
      <c r="G10" s="909">
        <v>156</v>
      </c>
      <c r="H10" s="909">
        <v>18</v>
      </c>
      <c r="I10" s="908">
        <v>22</v>
      </c>
      <c r="J10" s="909">
        <v>24</v>
      </c>
      <c r="K10" s="301" t="s">
        <v>75</v>
      </c>
    </row>
    <row r="11" spans="1:11" ht="15" customHeight="1">
      <c r="A11" s="201" t="s">
        <v>76</v>
      </c>
      <c r="B11" s="907">
        <v>12</v>
      </c>
      <c r="C11" s="908">
        <v>15</v>
      </c>
      <c r="D11" s="909">
        <v>19</v>
      </c>
      <c r="E11" s="909">
        <v>453</v>
      </c>
      <c r="F11" s="908">
        <v>470</v>
      </c>
      <c r="G11" s="909">
        <v>694</v>
      </c>
      <c r="H11" s="909">
        <v>89</v>
      </c>
      <c r="I11" s="908">
        <v>64</v>
      </c>
      <c r="J11" s="909">
        <v>87</v>
      </c>
      <c r="K11" s="301" t="s">
        <v>77</v>
      </c>
    </row>
    <row r="12" spans="1:11" ht="15" customHeight="1">
      <c r="A12" s="430" t="s">
        <v>581</v>
      </c>
      <c r="B12" s="910">
        <v>266</v>
      </c>
      <c r="C12" s="911">
        <v>286</v>
      </c>
      <c r="D12" s="912">
        <v>288</v>
      </c>
      <c r="E12" s="912">
        <v>66350</v>
      </c>
      <c r="F12" s="911">
        <v>46409</v>
      </c>
      <c r="G12" s="912">
        <v>44400</v>
      </c>
      <c r="H12" s="912">
        <v>21200</v>
      </c>
      <c r="I12" s="911">
        <v>15742</v>
      </c>
      <c r="J12" s="912">
        <v>14939</v>
      </c>
      <c r="K12" s="300" t="s">
        <v>78</v>
      </c>
    </row>
    <row r="13" spans="1:11" ht="15" customHeight="1">
      <c r="A13" s="201" t="s">
        <v>70</v>
      </c>
      <c r="B13" s="907">
        <v>1</v>
      </c>
      <c r="C13" s="908">
        <v>1</v>
      </c>
      <c r="D13" s="909">
        <v>1</v>
      </c>
      <c r="E13" s="909">
        <v>24</v>
      </c>
      <c r="F13" s="908">
        <v>24</v>
      </c>
      <c r="G13" s="909">
        <v>19</v>
      </c>
      <c r="H13" s="909">
        <v>10</v>
      </c>
      <c r="I13" s="908">
        <v>11</v>
      </c>
      <c r="J13" s="909">
        <v>6</v>
      </c>
      <c r="K13" s="301" t="s">
        <v>71</v>
      </c>
    </row>
    <row r="14" spans="1:11" ht="15" customHeight="1">
      <c r="A14" s="201" t="s">
        <v>72</v>
      </c>
      <c r="B14" s="907">
        <v>243</v>
      </c>
      <c r="C14" s="908">
        <v>253</v>
      </c>
      <c r="D14" s="909">
        <v>253</v>
      </c>
      <c r="E14" s="909">
        <v>63722</v>
      </c>
      <c r="F14" s="908">
        <v>43585</v>
      </c>
      <c r="G14" s="909">
        <v>41505</v>
      </c>
      <c r="H14" s="909">
        <v>20419</v>
      </c>
      <c r="I14" s="908">
        <v>14743</v>
      </c>
      <c r="J14" s="909">
        <v>14046</v>
      </c>
      <c r="K14" s="301" t="s">
        <v>1865</v>
      </c>
    </row>
    <row r="15" spans="1:11" ht="15" customHeight="1">
      <c r="A15" s="201" t="s">
        <v>191</v>
      </c>
      <c r="B15" s="907">
        <v>14</v>
      </c>
      <c r="C15" s="908">
        <v>24</v>
      </c>
      <c r="D15" s="909">
        <v>25</v>
      </c>
      <c r="E15" s="909">
        <v>2155</v>
      </c>
      <c r="F15" s="908">
        <v>2489</v>
      </c>
      <c r="G15" s="909">
        <v>2513</v>
      </c>
      <c r="H15" s="909">
        <v>648</v>
      </c>
      <c r="I15" s="908">
        <v>872</v>
      </c>
      <c r="J15" s="909">
        <v>790</v>
      </c>
      <c r="K15" s="301" t="s">
        <v>192</v>
      </c>
    </row>
    <row r="16" spans="1:11" ht="15" customHeight="1">
      <c r="A16" s="201" t="s">
        <v>74</v>
      </c>
      <c r="B16" s="907">
        <v>4</v>
      </c>
      <c r="C16" s="908">
        <v>2</v>
      </c>
      <c r="D16" s="909">
        <v>2</v>
      </c>
      <c r="E16" s="909">
        <v>357</v>
      </c>
      <c r="F16" s="908">
        <v>151</v>
      </c>
      <c r="G16" s="909">
        <v>149</v>
      </c>
      <c r="H16" s="909">
        <v>69</v>
      </c>
      <c r="I16" s="908">
        <v>46</v>
      </c>
      <c r="J16" s="909">
        <v>41</v>
      </c>
      <c r="K16" s="301" t="s">
        <v>75</v>
      </c>
    </row>
    <row r="17" spans="1:11" ht="15" customHeight="1">
      <c r="A17" s="201" t="s">
        <v>76</v>
      </c>
      <c r="B17" s="907">
        <v>4</v>
      </c>
      <c r="C17" s="908">
        <v>6</v>
      </c>
      <c r="D17" s="909">
        <v>7</v>
      </c>
      <c r="E17" s="909">
        <v>92</v>
      </c>
      <c r="F17" s="908">
        <v>160</v>
      </c>
      <c r="G17" s="909">
        <v>214</v>
      </c>
      <c r="H17" s="909">
        <v>54</v>
      </c>
      <c r="I17" s="908">
        <v>70</v>
      </c>
      <c r="J17" s="909">
        <v>56</v>
      </c>
      <c r="K17" s="301" t="s">
        <v>77</v>
      </c>
    </row>
    <row r="18" spans="1:11" ht="15" customHeight="1">
      <c r="A18" s="430" t="s">
        <v>1987</v>
      </c>
      <c r="B18" s="910">
        <v>83</v>
      </c>
      <c r="C18" s="911">
        <v>100</v>
      </c>
      <c r="D18" s="912">
        <v>97</v>
      </c>
      <c r="E18" s="912">
        <v>10223</v>
      </c>
      <c r="F18" s="911">
        <v>9126</v>
      </c>
      <c r="G18" s="912">
        <v>8650</v>
      </c>
      <c r="H18" s="912">
        <v>3268</v>
      </c>
      <c r="I18" s="911">
        <v>3162</v>
      </c>
      <c r="J18" s="912">
        <v>3046</v>
      </c>
      <c r="K18" s="300" t="s">
        <v>1990</v>
      </c>
    </row>
    <row r="19" spans="1:11" ht="15" customHeight="1">
      <c r="A19" s="201" t="s">
        <v>70</v>
      </c>
      <c r="B19" s="913" t="s">
        <v>55</v>
      </c>
      <c r="C19" s="908">
        <v>2</v>
      </c>
      <c r="D19" s="909">
        <v>2</v>
      </c>
      <c r="E19" s="914" t="s">
        <v>55</v>
      </c>
      <c r="F19" s="908">
        <v>181</v>
      </c>
      <c r="G19" s="909">
        <v>172</v>
      </c>
      <c r="H19" s="914" t="s">
        <v>55</v>
      </c>
      <c r="I19" s="908">
        <v>70</v>
      </c>
      <c r="J19" s="909">
        <v>68</v>
      </c>
      <c r="K19" s="301" t="s">
        <v>71</v>
      </c>
    </row>
    <row r="20" spans="1:11" ht="15" customHeight="1">
      <c r="A20" s="201" t="s">
        <v>72</v>
      </c>
      <c r="B20" s="907">
        <v>81</v>
      </c>
      <c r="C20" s="908">
        <v>92</v>
      </c>
      <c r="D20" s="909">
        <v>88</v>
      </c>
      <c r="E20" s="909">
        <v>10209</v>
      </c>
      <c r="F20" s="908">
        <v>8818</v>
      </c>
      <c r="G20" s="909">
        <v>8315</v>
      </c>
      <c r="H20" s="909">
        <v>3256</v>
      </c>
      <c r="I20" s="908">
        <v>3090</v>
      </c>
      <c r="J20" s="909">
        <v>2958</v>
      </c>
      <c r="K20" s="301" t="s">
        <v>1865</v>
      </c>
    </row>
    <row r="21" spans="1:11" ht="15" customHeight="1">
      <c r="A21" s="201" t="s">
        <v>191</v>
      </c>
      <c r="B21" s="907">
        <v>1</v>
      </c>
      <c r="C21" s="908">
        <v>5</v>
      </c>
      <c r="D21" s="909">
        <v>6</v>
      </c>
      <c r="E21" s="909">
        <v>8</v>
      </c>
      <c r="F21" s="908">
        <v>91</v>
      </c>
      <c r="G21" s="909">
        <v>135</v>
      </c>
      <c r="H21" s="909">
        <v>4</v>
      </c>
      <c r="I21" s="908">
        <v>2</v>
      </c>
      <c r="J21" s="915">
        <v>7</v>
      </c>
      <c r="K21" s="301" t="s">
        <v>192</v>
      </c>
    </row>
    <row r="22" spans="1:11" ht="15" customHeight="1">
      <c r="A22" s="201" t="s">
        <v>74</v>
      </c>
      <c r="B22" s="913" t="s">
        <v>55</v>
      </c>
      <c r="C22" s="913" t="s">
        <v>55</v>
      </c>
      <c r="D22" s="916" t="s">
        <v>55</v>
      </c>
      <c r="E22" s="914" t="s">
        <v>55</v>
      </c>
      <c r="F22" s="913" t="s">
        <v>55</v>
      </c>
      <c r="G22" s="913" t="s">
        <v>55</v>
      </c>
      <c r="H22" s="909">
        <v>4</v>
      </c>
      <c r="I22" s="913" t="s">
        <v>55</v>
      </c>
      <c r="J22" s="914" t="s">
        <v>55</v>
      </c>
      <c r="K22" s="301" t="s">
        <v>75</v>
      </c>
    </row>
    <row r="23" spans="1:11" ht="15" customHeight="1">
      <c r="A23" s="201" t="s">
        <v>76</v>
      </c>
      <c r="B23" s="907">
        <v>1</v>
      </c>
      <c r="C23" s="908">
        <v>1</v>
      </c>
      <c r="D23" s="909">
        <v>1</v>
      </c>
      <c r="E23" s="909">
        <v>6</v>
      </c>
      <c r="F23" s="908">
        <v>36</v>
      </c>
      <c r="G23" s="909">
        <v>28</v>
      </c>
      <c r="H23" s="909">
        <v>4</v>
      </c>
      <c r="I23" s="913" t="s">
        <v>55</v>
      </c>
      <c r="J23" s="909">
        <v>13</v>
      </c>
      <c r="K23" s="301" t="s">
        <v>77</v>
      </c>
    </row>
    <row r="24" spans="1:11" ht="15" customHeight="1">
      <c r="A24" s="430" t="s">
        <v>1988</v>
      </c>
      <c r="B24" s="910">
        <v>104</v>
      </c>
      <c r="C24" s="911">
        <v>94</v>
      </c>
      <c r="D24" s="912">
        <v>91</v>
      </c>
      <c r="E24" s="912">
        <v>27171</v>
      </c>
      <c r="F24" s="911">
        <v>21030</v>
      </c>
      <c r="G24" s="909">
        <v>19753</v>
      </c>
      <c r="H24" s="909">
        <v>8584</v>
      </c>
      <c r="I24" s="911">
        <v>7499</v>
      </c>
      <c r="J24" s="912">
        <v>6812</v>
      </c>
      <c r="K24" s="300" t="s">
        <v>1991</v>
      </c>
    </row>
    <row r="25" spans="1:11" ht="15" customHeight="1">
      <c r="A25" s="201" t="s">
        <v>79</v>
      </c>
      <c r="B25" s="907">
        <v>93</v>
      </c>
      <c r="C25" s="908">
        <v>80</v>
      </c>
      <c r="D25" s="909">
        <v>75</v>
      </c>
      <c r="E25" s="909">
        <v>26754</v>
      </c>
      <c r="F25" s="908">
        <v>20102</v>
      </c>
      <c r="G25" s="912">
        <v>18598</v>
      </c>
      <c r="H25" s="909">
        <v>5456</v>
      </c>
      <c r="I25" s="908">
        <v>7242</v>
      </c>
      <c r="J25" s="909">
        <v>6496</v>
      </c>
      <c r="K25" s="301" t="s">
        <v>1865</v>
      </c>
    </row>
    <row r="26" spans="1:11" ht="15" customHeight="1">
      <c r="A26" s="201" t="s">
        <v>191</v>
      </c>
      <c r="B26" s="907">
        <v>5</v>
      </c>
      <c r="C26" s="908">
        <v>10</v>
      </c>
      <c r="D26" s="909">
        <v>10</v>
      </c>
      <c r="E26" s="909">
        <v>176</v>
      </c>
      <c r="F26" s="908">
        <v>706</v>
      </c>
      <c r="G26" s="909">
        <v>899</v>
      </c>
      <c r="H26" s="909">
        <v>31</v>
      </c>
      <c r="I26" s="908">
        <v>162</v>
      </c>
      <c r="J26" s="909">
        <v>182</v>
      </c>
      <c r="K26" s="301" t="s">
        <v>192</v>
      </c>
    </row>
    <row r="27" spans="1:11" ht="15" customHeight="1">
      <c r="A27" s="201" t="s">
        <v>74</v>
      </c>
      <c r="B27" s="907">
        <v>1</v>
      </c>
      <c r="C27" s="908">
        <v>1</v>
      </c>
      <c r="D27" s="909">
        <v>1</v>
      </c>
      <c r="E27" s="909">
        <v>103</v>
      </c>
      <c r="F27" s="908">
        <v>29</v>
      </c>
      <c r="G27" s="909">
        <v>41</v>
      </c>
      <c r="H27" s="909">
        <v>39</v>
      </c>
      <c r="I27" s="913" t="s">
        <v>55</v>
      </c>
      <c r="J27" s="909">
        <v>9</v>
      </c>
      <c r="K27" s="301" t="s">
        <v>75</v>
      </c>
    </row>
    <row r="28" spans="1:11" ht="15" customHeight="1">
      <c r="A28" s="201" t="s">
        <v>76</v>
      </c>
      <c r="B28" s="907">
        <v>5</v>
      </c>
      <c r="C28" s="908">
        <v>3</v>
      </c>
      <c r="D28" s="909">
        <v>5</v>
      </c>
      <c r="E28" s="909">
        <v>38</v>
      </c>
      <c r="F28" s="908">
        <v>193</v>
      </c>
      <c r="G28" s="909">
        <v>215</v>
      </c>
      <c r="H28" s="909">
        <v>58</v>
      </c>
      <c r="I28" s="908">
        <v>95</v>
      </c>
      <c r="J28" s="909">
        <v>125</v>
      </c>
      <c r="K28" s="301" t="s">
        <v>77</v>
      </c>
    </row>
    <row r="29" spans="1:11" ht="15" customHeight="1">
      <c r="A29" s="430" t="s">
        <v>582</v>
      </c>
      <c r="B29" s="910">
        <v>74</v>
      </c>
      <c r="C29" s="911">
        <v>9</v>
      </c>
      <c r="D29" s="912">
        <v>7</v>
      </c>
      <c r="E29" s="912">
        <v>9186</v>
      </c>
      <c r="F29" s="911">
        <v>501</v>
      </c>
      <c r="G29" s="912">
        <v>224</v>
      </c>
      <c r="H29" s="912">
        <v>3036</v>
      </c>
      <c r="I29" s="911">
        <v>252</v>
      </c>
      <c r="J29" s="912">
        <v>235</v>
      </c>
      <c r="K29" s="300" t="s">
        <v>80</v>
      </c>
    </row>
    <row r="30" spans="1:11" ht="15" customHeight="1">
      <c r="A30" s="201" t="s">
        <v>72</v>
      </c>
      <c r="B30" s="907">
        <v>74</v>
      </c>
      <c r="C30" s="908">
        <v>9</v>
      </c>
      <c r="D30" s="909">
        <v>7</v>
      </c>
      <c r="E30" s="909">
        <v>9186</v>
      </c>
      <c r="F30" s="908">
        <v>501</v>
      </c>
      <c r="G30" s="909">
        <v>224</v>
      </c>
      <c r="H30" s="909">
        <v>3036</v>
      </c>
      <c r="I30" s="908">
        <v>252</v>
      </c>
      <c r="J30" s="909">
        <v>235</v>
      </c>
      <c r="K30" s="301" t="s">
        <v>73</v>
      </c>
    </row>
    <row r="31" spans="1:11" ht="15" customHeight="1">
      <c r="A31" s="430" t="s">
        <v>1989</v>
      </c>
      <c r="B31" s="910">
        <v>165</v>
      </c>
      <c r="C31" s="911">
        <v>99</v>
      </c>
      <c r="D31" s="912">
        <v>99</v>
      </c>
      <c r="E31" s="912">
        <v>22674</v>
      </c>
      <c r="F31" s="911">
        <v>21315</v>
      </c>
      <c r="G31" s="912">
        <v>20795</v>
      </c>
      <c r="H31" s="912">
        <v>4401</v>
      </c>
      <c r="I31" s="911">
        <v>4974</v>
      </c>
      <c r="J31" s="912">
        <v>4742</v>
      </c>
      <c r="K31" s="300" t="s">
        <v>1992</v>
      </c>
    </row>
    <row r="32" spans="1:11" ht="15" customHeight="1">
      <c r="A32" s="201" t="s">
        <v>70</v>
      </c>
      <c r="B32" s="907">
        <v>4</v>
      </c>
      <c r="C32" s="908">
        <v>4</v>
      </c>
      <c r="D32" s="909">
        <v>4</v>
      </c>
      <c r="E32" s="909">
        <v>550</v>
      </c>
      <c r="F32" s="908">
        <v>724</v>
      </c>
      <c r="G32" s="909">
        <v>721</v>
      </c>
      <c r="H32" s="909">
        <v>62</v>
      </c>
      <c r="I32" s="908">
        <v>176</v>
      </c>
      <c r="J32" s="909">
        <v>144</v>
      </c>
      <c r="K32" s="301" t="s">
        <v>71</v>
      </c>
    </row>
    <row r="33" spans="1:11" ht="15" customHeight="1">
      <c r="A33" s="201" t="s">
        <v>72</v>
      </c>
      <c r="B33" s="907">
        <v>158</v>
      </c>
      <c r="C33" s="908">
        <v>91</v>
      </c>
      <c r="D33" s="909">
        <v>91</v>
      </c>
      <c r="E33" s="909">
        <v>22012</v>
      </c>
      <c r="F33" s="908">
        <v>20359</v>
      </c>
      <c r="G33" s="909">
        <v>19831</v>
      </c>
      <c r="H33" s="909">
        <v>4339</v>
      </c>
      <c r="I33" s="908">
        <v>4743</v>
      </c>
      <c r="J33" s="909">
        <v>4550</v>
      </c>
      <c r="K33" s="301" t="s">
        <v>1865</v>
      </c>
    </row>
    <row r="34" spans="1:11" ht="15" customHeight="1">
      <c r="A34" s="201" t="s">
        <v>191</v>
      </c>
      <c r="B34" s="907">
        <v>3</v>
      </c>
      <c r="C34" s="908">
        <v>2</v>
      </c>
      <c r="D34" s="909">
        <v>2</v>
      </c>
      <c r="E34" s="909">
        <v>112</v>
      </c>
      <c r="F34" s="908">
        <v>176</v>
      </c>
      <c r="G34" s="909">
        <v>167</v>
      </c>
      <c r="H34" s="914" t="s">
        <v>55</v>
      </c>
      <c r="I34" s="908">
        <v>46</v>
      </c>
      <c r="J34" s="909">
        <v>38</v>
      </c>
      <c r="K34" s="301" t="s">
        <v>192</v>
      </c>
    </row>
    <row r="35" spans="1:11" ht="15" customHeight="1">
      <c r="A35" s="201" t="s">
        <v>74</v>
      </c>
      <c r="B35" s="913" t="s">
        <v>55</v>
      </c>
      <c r="C35" s="913" t="s">
        <v>55</v>
      </c>
      <c r="D35" s="914" t="s">
        <v>55</v>
      </c>
      <c r="E35" s="914" t="s">
        <v>55</v>
      </c>
      <c r="F35" s="913" t="s">
        <v>55</v>
      </c>
      <c r="G35" s="914" t="s">
        <v>55</v>
      </c>
      <c r="H35" s="914" t="s">
        <v>55</v>
      </c>
      <c r="I35" s="913" t="s">
        <v>55</v>
      </c>
      <c r="J35" s="914" t="s">
        <v>55</v>
      </c>
      <c r="K35" s="301" t="s">
        <v>75</v>
      </c>
    </row>
    <row r="36" spans="1:11" ht="15" customHeight="1">
      <c r="A36" s="201" t="s">
        <v>76</v>
      </c>
      <c r="B36" s="913" t="s">
        <v>55</v>
      </c>
      <c r="C36" s="908">
        <v>2</v>
      </c>
      <c r="D36" s="909">
        <v>2</v>
      </c>
      <c r="E36" s="914" t="s">
        <v>55</v>
      </c>
      <c r="F36" s="908">
        <v>56</v>
      </c>
      <c r="G36" s="909">
        <v>76</v>
      </c>
      <c r="H36" s="914" t="s">
        <v>55</v>
      </c>
      <c r="I36" s="908">
        <v>9</v>
      </c>
      <c r="J36" s="909">
        <v>10</v>
      </c>
      <c r="K36" s="301" t="s">
        <v>77</v>
      </c>
    </row>
    <row r="37" spans="1:11" ht="15" customHeight="1">
      <c r="A37" s="430" t="s">
        <v>583</v>
      </c>
      <c r="B37" s="910">
        <v>149</v>
      </c>
      <c r="C37" s="911">
        <v>107</v>
      </c>
      <c r="D37" s="912">
        <v>97</v>
      </c>
      <c r="E37" s="912">
        <v>12476</v>
      </c>
      <c r="F37" s="911">
        <v>11913</v>
      </c>
      <c r="G37" s="912">
        <v>9984</v>
      </c>
      <c r="H37" s="912">
        <v>4253</v>
      </c>
      <c r="I37" s="911">
        <v>3628</v>
      </c>
      <c r="J37" s="912">
        <v>3654</v>
      </c>
      <c r="K37" s="300" t="s">
        <v>81</v>
      </c>
    </row>
    <row r="38" spans="1:11" ht="15" customHeight="1">
      <c r="A38" s="201" t="s">
        <v>70</v>
      </c>
      <c r="B38" s="913" t="s">
        <v>55</v>
      </c>
      <c r="C38" s="913" t="s">
        <v>55</v>
      </c>
      <c r="D38" s="914" t="s">
        <v>55</v>
      </c>
      <c r="E38" s="914" t="s">
        <v>55</v>
      </c>
      <c r="F38" s="913" t="s">
        <v>55</v>
      </c>
      <c r="G38" s="914" t="s">
        <v>55</v>
      </c>
      <c r="H38" s="914" t="s">
        <v>55</v>
      </c>
      <c r="I38" s="913" t="s">
        <v>55</v>
      </c>
      <c r="J38" s="914" t="s">
        <v>55</v>
      </c>
      <c r="K38" s="301" t="s">
        <v>71</v>
      </c>
    </row>
    <row r="39" spans="1:11" ht="15" customHeight="1">
      <c r="A39" s="201" t="s">
        <v>72</v>
      </c>
      <c r="B39" s="907">
        <v>70</v>
      </c>
      <c r="C39" s="908">
        <v>26</v>
      </c>
      <c r="D39" s="909">
        <v>23</v>
      </c>
      <c r="E39" s="909">
        <v>7555</v>
      </c>
      <c r="F39" s="908">
        <v>2886</v>
      </c>
      <c r="G39" s="909">
        <v>2579</v>
      </c>
      <c r="H39" s="909">
        <v>2549</v>
      </c>
      <c r="I39" s="908">
        <v>1116</v>
      </c>
      <c r="J39" s="909">
        <v>1146</v>
      </c>
      <c r="K39" s="301" t="s">
        <v>1865</v>
      </c>
    </row>
    <row r="40" spans="1:11" ht="15" customHeight="1">
      <c r="A40" s="201" t="s">
        <v>191</v>
      </c>
      <c r="B40" s="907">
        <v>34</v>
      </c>
      <c r="C40" s="908">
        <v>21</v>
      </c>
      <c r="D40" s="909">
        <v>19</v>
      </c>
      <c r="E40" s="909">
        <v>2103</v>
      </c>
      <c r="F40" s="908">
        <v>1201</v>
      </c>
      <c r="G40" s="909">
        <v>1213</v>
      </c>
      <c r="H40" s="909">
        <v>715</v>
      </c>
      <c r="I40" s="908">
        <v>549</v>
      </c>
      <c r="J40" s="909">
        <v>436</v>
      </c>
      <c r="K40" s="301" t="s">
        <v>192</v>
      </c>
    </row>
    <row r="41" spans="1:11" ht="15" customHeight="1">
      <c r="A41" s="201" t="s">
        <v>74</v>
      </c>
      <c r="B41" s="913" t="s">
        <v>55</v>
      </c>
      <c r="C41" s="913" t="s">
        <v>55</v>
      </c>
      <c r="D41" s="914" t="s">
        <v>55</v>
      </c>
      <c r="E41" s="914" t="s">
        <v>55</v>
      </c>
      <c r="F41" s="913" t="s">
        <v>55</v>
      </c>
      <c r="G41" s="914" t="s">
        <v>55</v>
      </c>
      <c r="H41" s="914" t="s">
        <v>55</v>
      </c>
      <c r="I41" s="913" t="s">
        <v>55</v>
      </c>
      <c r="J41" s="914" t="s">
        <v>55</v>
      </c>
      <c r="K41" s="301" t="s">
        <v>75</v>
      </c>
    </row>
    <row r="42" spans="1:11" ht="15" customHeight="1">
      <c r="A42" s="201" t="s">
        <v>76</v>
      </c>
      <c r="B42" s="907">
        <v>45</v>
      </c>
      <c r="C42" s="908">
        <v>60</v>
      </c>
      <c r="D42" s="909">
        <v>55</v>
      </c>
      <c r="E42" s="909">
        <v>2818</v>
      </c>
      <c r="F42" s="908">
        <v>7826</v>
      </c>
      <c r="G42" s="909">
        <v>6192</v>
      </c>
      <c r="H42" s="909">
        <v>989</v>
      </c>
      <c r="I42" s="908">
        <v>1963</v>
      </c>
      <c r="J42" s="909">
        <v>2072</v>
      </c>
      <c r="K42" s="301" t="s">
        <v>77</v>
      </c>
    </row>
    <row r="43" spans="1:11" s="610" customFormat="1" ht="15" customHeight="1">
      <c r="A43" s="430" t="s">
        <v>193</v>
      </c>
      <c r="B43" s="910">
        <v>9</v>
      </c>
      <c r="C43" s="911">
        <v>9</v>
      </c>
      <c r="D43" s="912">
        <v>7</v>
      </c>
      <c r="E43" s="912">
        <v>55951</v>
      </c>
      <c r="F43" s="911">
        <v>44572</v>
      </c>
      <c r="G43" s="912">
        <v>39397</v>
      </c>
      <c r="H43" s="912">
        <v>11183</v>
      </c>
      <c r="I43" s="911">
        <v>15036</v>
      </c>
      <c r="J43" s="1275">
        <v>12480</v>
      </c>
      <c r="K43" s="1276" t="s">
        <v>1766</v>
      </c>
    </row>
    <row r="44" spans="1:11" ht="15" customHeight="1">
      <c r="A44" s="201" t="s">
        <v>70</v>
      </c>
      <c r="B44" s="907">
        <v>2</v>
      </c>
      <c r="C44" s="908">
        <v>2</v>
      </c>
      <c r="D44" s="909">
        <v>2</v>
      </c>
      <c r="E44" s="909">
        <v>39607</v>
      </c>
      <c r="F44" s="908">
        <v>37543</v>
      </c>
      <c r="G44" s="909">
        <v>29967</v>
      </c>
      <c r="H44" s="909">
        <v>7439</v>
      </c>
      <c r="I44" s="908">
        <v>11025</v>
      </c>
      <c r="J44" s="912">
        <v>8342</v>
      </c>
      <c r="K44" s="301" t="s">
        <v>71</v>
      </c>
    </row>
    <row r="45" spans="1:11" ht="15" customHeight="1">
      <c r="A45" s="201" t="s">
        <v>76</v>
      </c>
      <c r="B45" s="907">
        <v>7</v>
      </c>
      <c r="C45" s="908">
        <v>7</v>
      </c>
      <c r="D45" s="909">
        <v>5</v>
      </c>
      <c r="E45" s="909">
        <v>16344</v>
      </c>
      <c r="F45" s="908">
        <v>7029</v>
      </c>
      <c r="G45" s="909">
        <v>9430</v>
      </c>
      <c r="H45" s="909">
        <v>3744</v>
      </c>
      <c r="I45" s="908">
        <v>4011</v>
      </c>
      <c r="J45" s="909">
        <v>4138</v>
      </c>
      <c r="K45" s="301" t="s">
        <v>77</v>
      </c>
    </row>
    <row r="46" spans="1:11" ht="15" customHeight="1">
      <c r="A46" s="430" t="s">
        <v>584</v>
      </c>
      <c r="B46" s="910">
        <v>192</v>
      </c>
      <c r="C46" s="911">
        <v>183</v>
      </c>
      <c r="D46" s="912">
        <v>128</v>
      </c>
      <c r="E46" s="912">
        <v>12346</v>
      </c>
      <c r="F46" s="911">
        <v>12478</v>
      </c>
      <c r="G46" s="912">
        <v>10953</v>
      </c>
      <c r="H46" s="912">
        <v>4186</v>
      </c>
      <c r="I46" s="911">
        <v>3303</v>
      </c>
      <c r="J46" s="912">
        <v>3390</v>
      </c>
      <c r="K46" s="300" t="s">
        <v>82</v>
      </c>
    </row>
    <row r="47" spans="1:11" ht="15" customHeight="1">
      <c r="A47" s="201" t="s">
        <v>70</v>
      </c>
      <c r="B47" s="907">
        <v>4</v>
      </c>
      <c r="C47" s="908">
        <v>6</v>
      </c>
      <c r="D47" s="909">
        <v>5</v>
      </c>
      <c r="E47" s="917">
        <v>160</v>
      </c>
      <c r="F47" s="908">
        <v>275</v>
      </c>
      <c r="G47" s="909">
        <v>191</v>
      </c>
      <c r="H47" s="909">
        <v>51</v>
      </c>
      <c r="I47" s="908">
        <v>103</v>
      </c>
      <c r="J47" s="909">
        <v>90</v>
      </c>
      <c r="K47" s="301" t="s">
        <v>71</v>
      </c>
    </row>
    <row r="48" spans="1:11" ht="15" customHeight="1">
      <c r="A48" s="201" t="s">
        <v>72</v>
      </c>
      <c r="B48" s="907">
        <v>111</v>
      </c>
      <c r="C48" s="908">
        <v>71</v>
      </c>
      <c r="D48" s="909">
        <v>49</v>
      </c>
      <c r="E48" s="909">
        <v>7396</v>
      </c>
      <c r="F48" s="908">
        <v>4580</v>
      </c>
      <c r="G48" s="909">
        <v>4054</v>
      </c>
      <c r="H48" s="909">
        <v>2418</v>
      </c>
      <c r="I48" s="908">
        <v>1182</v>
      </c>
      <c r="J48" s="909">
        <v>1173</v>
      </c>
      <c r="K48" s="301" t="s">
        <v>1865</v>
      </c>
    </row>
    <row r="49" spans="1:11" ht="15" customHeight="1">
      <c r="A49" s="201" t="s">
        <v>191</v>
      </c>
      <c r="B49" s="907">
        <v>21</v>
      </c>
      <c r="C49" s="908">
        <v>29</v>
      </c>
      <c r="D49" s="909">
        <v>20</v>
      </c>
      <c r="E49" s="909">
        <v>980</v>
      </c>
      <c r="F49" s="908">
        <v>1484</v>
      </c>
      <c r="G49" s="909">
        <v>1615</v>
      </c>
      <c r="H49" s="909">
        <v>352</v>
      </c>
      <c r="I49" s="908">
        <v>330</v>
      </c>
      <c r="J49" s="909">
        <v>388</v>
      </c>
      <c r="K49" s="301" t="s">
        <v>192</v>
      </c>
    </row>
    <row r="50" spans="1:11" ht="15" customHeight="1">
      <c r="A50" s="201" t="s">
        <v>76</v>
      </c>
      <c r="B50" s="907">
        <v>56</v>
      </c>
      <c r="C50" s="908">
        <v>77</v>
      </c>
      <c r="D50" s="909">
        <v>54</v>
      </c>
      <c r="E50" s="909">
        <v>3810</v>
      </c>
      <c r="F50" s="908">
        <v>6139</v>
      </c>
      <c r="G50" s="909">
        <v>5093</v>
      </c>
      <c r="H50" s="909">
        <v>1285</v>
      </c>
      <c r="I50" s="908">
        <v>1688</v>
      </c>
      <c r="J50" s="909">
        <v>1739</v>
      </c>
      <c r="K50" s="301" t="s">
        <v>77</v>
      </c>
    </row>
    <row r="51" spans="1:11" ht="15" customHeight="1">
      <c r="A51" s="78"/>
      <c r="B51" s="78"/>
      <c r="C51" s="80"/>
      <c r="D51" s="80"/>
      <c r="E51" s="80"/>
      <c r="F51" s="80"/>
      <c r="G51" s="80"/>
      <c r="H51" s="80"/>
      <c r="I51" s="80"/>
      <c r="J51" s="80"/>
      <c r="K51" s="80"/>
    </row>
    <row r="52" spans="1:11" ht="15" customHeight="1">
      <c r="A52" s="938" t="s">
        <v>1168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</row>
    <row r="53" spans="1:11" ht="15" customHeight="1">
      <c r="A53" s="939" t="s">
        <v>579</v>
      </c>
      <c r="B53" s="462"/>
      <c r="C53" s="462"/>
      <c r="D53" s="462"/>
      <c r="E53" s="462"/>
      <c r="F53" s="462"/>
      <c r="G53" s="462"/>
      <c r="H53" s="462"/>
      <c r="I53" s="462"/>
      <c r="J53" s="462"/>
      <c r="K53" s="462"/>
    </row>
  </sheetData>
  <mergeCells count="5">
    <mergeCell ref="K3:K5"/>
    <mergeCell ref="A3:A5"/>
    <mergeCell ref="B4:D5"/>
    <mergeCell ref="E4:G5"/>
    <mergeCell ref="H4:J5"/>
  </mergeCells>
  <hyperlinks>
    <hyperlink ref="K2" location="'Spis tablic List of tables'!A4" display="Return to list of tables"/>
    <hyperlink ref="K1" location="'Spis tablic List of tables'!A4" display="Powrót do spisu tablic"/>
    <hyperlink ref="K1:K2" location="'Spis treści'!B35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7"/>
  <sheetViews>
    <sheetView showGridLines="0" zoomScaleNormal="100" workbookViewId="0"/>
  </sheetViews>
  <sheetFormatPr defaultRowHeight="15"/>
  <cols>
    <col min="1" max="1" width="20.7109375" style="42" customWidth="1"/>
    <col min="2" max="2" width="8.42578125" style="42" customWidth="1"/>
    <col min="3" max="11" width="14.5703125" style="5" customWidth="1"/>
    <col min="12" max="12" width="15.7109375" style="5" customWidth="1"/>
    <col min="13" max="16384" width="9.140625" style="5"/>
  </cols>
  <sheetData>
    <row r="1" spans="1:13">
      <c r="A1" s="188" t="s">
        <v>1495</v>
      </c>
      <c r="B1" s="238"/>
      <c r="C1" s="238"/>
      <c r="D1" s="238"/>
      <c r="E1" s="238"/>
      <c r="F1" s="238"/>
      <c r="G1" s="238"/>
      <c r="H1" s="238"/>
      <c r="I1" s="238"/>
      <c r="J1" s="238"/>
      <c r="K1" s="1465" t="s">
        <v>2183</v>
      </c>
      <c r="L1" s="238"/>
      <c r="M1" s="11"/>
    </row>
    <row r="2" spans="1:13">
      <c r="A2" s="245" t="s">
        <v>1866</v>
      </c>
      <c r="B2" s="93"/>
      <c r="C2" s="93"/>
      <c r="D2" s="93"/>
      <c r="E2" s="93"/>
      <c r="F2" s="93"/>
      <c r="G2" s="93"/>
      <c r="H2" s="93"/>
      <c r="I2" s="93"/>
      <c r="J2" s="93"/>
      <c r="K2" s="1466" t="s">
        <v>2184</v>
      </c>
      <c r="L2" s="93"/>
      <c r="M2" s="918"/>
    </row>
    <row r="3" spans="1:13" s="42" customFormat="1" ht="33" customHeight="1">
      <c r="A3" s="1556" t="s">
        <v>1509</v>
      </c>
      <c r="B3" s="1557"/>
      <c r="C3" s="1514" t="s">
        <v>585</v>
      </c>
      <c r="D3" s="1553"/>
      <c r="E3" s="1553"/>
      <c r="F3" s="1553"/>
      <c r="G3" s="1553"/>
      <c r="H3" s="1553"/>
      <c r="I3" s="1553"/>
      <c r="J3" s="1553"/>
      <c r="K3" s="1555"/>
      <c r="L3" s="339"/>
      <c r="M3" s="44"/>
    </row>
    <row r="4" spans="1:13" s="42" customFormat="1" ht="51.75" customHeight="1">
      <c r="A4" s="1558"/>
      <c r="B4" s="1559"/>
      <c r="C4" s="1514" t="s">
        <v>586</v>
      </c>
      <c r="D4" s="1553"/>
      <c r="E4" s="1553"/>
      <c r="F4" s="1514" t="s">
        <v>587</v>
      </c>
      <c r="G4" s="1514" t="s">
        <v>1993</v>
      </c>
      <c r="H4" s="1514" t="s">
        <v>1994</v>
      </c>
      <c r="I4" s="1514" t="s">
        <v>588</v>
      </c>
      <c r="J4" s="1514" t="s">
        <v>1995</v>
      </c>
      <c r="K4" s="1554" t="s">
        <v>1996</v>
      </c>
      <c r="L4" s="807"/>
      <c r="M4" s="44"/>
    </row>
    <row r="5" spans="1:13" s="42" customFormat="1" ht="51.75" customHeight="1">
      <c r="A5" s="1548"/>
      <c r="B5" s="1549"/>
      <c r="C5" s="539" t="s">
        <v>589</v>
      </c>
      <c r="D5" s="538" t="s">
        <v>590</v>
      </c>
      <c r="E5" s="538" t="s">
        <v>591</v>
      </c>
      <c r="F5" s="1553"/>
      <c r="G5" s="1553"/>
      <c r="H5" s="1553"/>
      <c r="I5" s="1553"/>
      <c r="J5" s="1553"/>
      <c r="K5" s="1555"/>
      <c r="L5" s="339"/>
      <c r="M5" s="44"/>
    </row>
    <row r="6" spans="1:13">
      <c r="A6" s="1550" t="s">
        <v>87</v>
      </c>
      <c r="B6" s="1550"/>
      <c r="C6" s="1550"/>
      <c r="D6" s="1550"/>
      <c r="E6" s="1550"/>
      <c r="F6" s="1550"/>
      <c r="G6" s="1550"/>
      <c r="H6" s="1550"/>
      <c r="I6" s="1550"/>
      <c r="J6" s="1550"/>
      <c r="K6" s="1550"/>
      <c r="L6" s="808"/>
      <c r="M6" s="11"/>
    </row>
    <row r="7" spans="1:13">
      <c r="A7" s="1551" t="s">
        <v>88</v>
      </c>
      <c r="B7" s="1551"/>
      <c r="C7" s="1551"/>
      <c r="D7" s="1551"/>
      <c r="E7" s="1551"/>
      <c r="F7" s="1551"/>
      <c r="G7" s="1551"/>
      <c r="H7" s="1551"/>
      <c r="I7" s="1551"/>
      <c r="J7" s="1551"/>
      <c r="K7" s="1551"/>
      <c r="L7" s="809"/>
      <c r="M7" s="11"/>
    </row>
    <row r="8" spans="1:13">
      <c r="A8" s="171" t="s">
        <v>194</v>
      </c>
      <c r="B8" s="246" t="s">
        <v>109</v>
      </c>
      <c r="C8" s="247">
        <v>46.3</v>
      </c>
      <c r="D8" s="247">
        <v>48.1</v>
      </c>
      <c r="E8" s="247">
        <v>43.3</v>
      </c>
      <c r="F8" s="247">
        <v>71</v>
      </c>
      <c r="G8" s="247">
        <v>30.9</v>
      </c>
      <c r="H8" s="247">
        <v>95.8</v>
      </c>
      <c r="I8" s="247">
        <v>91</v>
      </c>
      <c r="J8" s="247">
        <v>90</v>
      </c>
      <c r="K8" s="852">
        <v>52.1</v>
      </c>
      <c r="L8" s="854"/>
      <c r="M8" s="11"/>
    </row>
    <row r="9" spans="1:13">
      <c r="A9" s="1445" t="s">
        <v>1867</v>
      </c>
      <c r="B9" s="248" t="s">
        <v>2</v>
      </c>
      <c r="C9" s="247">
        <v>92.1</v>
      </c>
      <c r="D9" s="247">
        <v>92.5</v>
      </c>
      <c r="E9" s="247">
        <v>91.3</v>
      </c>
      <c r="F9" s="247">
        <v>93.4</v>
      </c>
      <c r="G9" s="247">
        <v>49.4</v>
      </c>
      <c r="H9" s="247">
        <v>96.7</v>
      </c>
      <c r="I9" s="247">
        <v>95.8</v>
      </c>
      <c r="J9" s="247">
        <v>96.1</v>
      </c>
      <c r="K9" s="852">
        <v>33.6</v>
      </c>
      <c r="L9" s="854"/>
      <c r="M9" s="11"/>
    </row>
    <row r="10" spans="1:13">
      <c r="A10" s="171"/>
      <c r="B10" s="248" t="s">
        <v>110</v>
      </c>
      <c r="C10" s="247">
        <v>92.5</v>
      </c>
      <c r="D10" s="247">
        <v>93</v>
      </c>
      <c r="E10" s="247">
        <v>91.8</v>
      </c>
      <c r="F10" s="247">
        <v>95</v>
      </c>
      <c r="G10" s="247">
        <v>55.7</v>
      </c>
      <c r="H10" s="247">
        <v>97.5</v>
      </c>
      <c r="I10" s="247">
        <v>88.8</v>
      </c>
      <c r="J10" s="247">
        <v>94.5</v>
      </c>
      <c r="K10" s="852">
        <v>49.8</v>
      </c>
      <c r="L10" s="854"/>
      <c r="M10" s="11"/>
    </row>
    <row r="11" spans="1:13">
      <c r="A11" s="171"/>
      <c r="B11" s="248"/>
      <c r="C11" s="247"/>
      <c r="D11" s="247"/>
      <c r="E11" s="247"/>
      <c r="F11" s="247"/>
      <c r="G11" s="247"/>
      <c r="H11" s="247"/>
      <c r="I11" s="247"/>
      <c r="J11" s="247"/>
      <c r="K11" s="852"/>
      <c r="L11" s="854"/>
      <c r="M11" s="11"/>
    </row>
    <row r="12" spans="1:13">
      <c r="A12" s="171" t="s">
        <v>90</v>
      </c>
      <c r="B12" s="246" t="s">
        <v>109</v>
      </c>
      <c r="C12" s="247">
        <v>0.1</v>
      </c>
      <c r="D12" s="247">
        <v>0.2</v>
      </c>
      <c r="E12" s="247">
        <v>0.1</v>
      </c>
      <c r="F12" s="247">
        <v>0.5</v>
      </c>
      <c r="G12" s="249" t="s">
        <v>55</v>
      </c>
      <c r="H12" s="247">
        <v>7.2</v>
      </c>
      <c r="I12" s="247">
        <v>1.8</v>
      </c>
      <c r="J12" s="247">
        <v>2.1</v>
      </c>
      <c r="K12" s="852">
        <v>1.8</v>
      </c>
      <c r="L12" s="854"/>
      <c r="M12" s="11"/>
    </row>
    <row r="13" spans="1:13">
      <c r="A13" s="1445" t="s">
        <v>1868</v>
      </c>
      <c r="B13" s="248" t="s">
        <v>2</v>
      </c>
      <c r="C13" s="247">
        <v>0</v>
      </c>
      <c r="D13" s="247">
        <v>0</v>
      </c>
      <c r="E13" s="249" t="s">
        <v>55</v>
      </c>
      <c r="F13" s="247">
        <v>1.1000000000000001</v>
      </c>
      <c r="G13" s="249" t="s">
        <v>55</v>
      </c>
      <c r="H13" s="247">
        <v>6.5</v>
      </c>
      <c r="I13" s="247">
        <v>1.2</v>
      </c>
      <c r="J13" s="247">
        <v>2.1</v>
      </c>
      <c r="K13" s="853" t="s">
        <v>55</v>
      </c>
      <c r="L13" s="255"/>
      <c r="M13" s="11"/>
    </row>
    <row r="14" spans="1:13">
      <c r="A14" s="171"/>
      <c r="B14" s="248" t="s">
        <v>110</v>
      </c>
      <c r="C14" s="247">
        <v>0</v>
      </c>
      <c r="D14" s="247">
        <v>0</v>
      </c>
      <c r="E14" s="249" t="s">
        <v>55</v>
      </c>
      <c r="F14" s="247">
        <v>0.9</v>
      </c>
      <c r="G14" s="249" t="s">
        <v>55</v>
      </c>
      <c r="H14" s="247">
        <v>6.3</v>
      </c>
      <c r="I14" s="249" t="s">
        <v>55</v>
      </c>
      <c r="J14" s="247">
        <v>1.9</v>
      </c>
      <c r="K14" s="853" t="s">
        <v>55</v>
      </c>
      <c r="L14" s="255"/>
      <c r="M14" s="11"/>
    </row>
    <row r="15" spans="1:13">
      <c r="A15" s="171"/>
      <c r="B15" s="248"/>
      <c r="C15" s="247"/>
      <c r="D15" s="247"/>
      <c r="E15" s="247"/>
      <c r="F15" s="247"/>
      <c r="G15" s="247"/>
      <c r="H15" s="247"/>
      <c r="I15" s="247"/>
      <c r="J15" s="247"/>
      <c r="K15" s="852"/>
      <c r="L15" s="854"/>
      <c r="M15" s="11"/>
    </row>
    <row r="16" spans="1:13">
      <c r="A16" s="171" t="s">
        <v>91</v>
      </c>
      <c r="B16" s="246" t="s">
        <v>109</v>
      </c>
      <c r="C16" s="247">
        <v>16.2</v>
      </c>
      <c r="D16" s="247">
        <v>15.7</v>
      </c>
      <c r="E16" s="247">
        <v>17</v>
      </c>
      <c r="F16" s="247">
        <v>27.7</v>
      </c>
      <c r="G16" s="247">
        <v>31.2</v>
      </c>
      <c r="H16" s="247">
        <v>71.400000000000006</v>
      </c>
      <c r="I16" s="247">
        <v>73.2</v>
      </c>
      <c r="J16" s="247">
        <v>76.599999999999994</v>
      </c>
      <c r="K16" s="852">
        <v>11</v>
      </c>
      <c r="L16" s="854"/>
      <c r="M16" s="11"/>
    </row>
    <row r="17" spans="1:13">
      <c r="A17" s="1445" t="s">
        <v>1869</v>
      </c>
      <c r="B17" s="248" t="s">
        <v>2</v>
      </c>
      <c r="C17" s="247">
        <v>7.6</v>
      </c>
      <c r="D17" s="247">
        <v>6.9</v>
      </c>
      <c r="E17" s="247">
        <v>8.6</v>
      </c>
      <c r="F17" s="247">
        <v>72.8</v>
      </c>
      <c r="G17" s="247">
        <v>28.5</v>
      </c>
      <c r="H17" s="247">
        <v>63.5</v>
      </c>
      <c r="I17" s="247">
        <v>65.5</v>
      </c>
      <c r="J17" s="247">
        <v>80.599999999999994</v>
      </c>
      <c r="K17" s="852">
        <v>3.4</v>
      </c>
      <c r="L17" s="854"/>
      <c r="M17" s="11"/>
    </row>
    <row r="18" spans="1:13">
      <c r="A18" s="171"/>
      <c r="B18" s="248" t="s">
        <v>110</v>
      </c>
      <c r="C18" s="247">
        <v>6.8</v>
      </c>
      <c r="D18" s="247">
        <v>6.2</v>
      </c>
      <c r="E18" s="247">
        <v>7.8</v>
      </c>
      <c r="F18" s="247">
        <v>70.400000000000006</v>
      </c>
      <c r="G18" s="247">
        <v>24.7</v>
      </c>
      <c r="H18" s="247">
        <v>60.4</v>
      </c>
      <c r="I18" s="247">
        <v>43.8</v>
      </c>
      <c r="J18" s="247">
        <v>79</v>
      </c>
      <c r="K18" s="852">
        <v>2.5</v>
      </c>
      <c r="L18" s="854"/>
      <c r="M18" s="11"/>
    </row>
    <row r="19" spans="1:13">
      <c r="A19" s="171"/>
      <c r="B19" s="248"/>
      <c r="C19" s="247"/>
      <c r="D19" s="247"/>
      <c r="E19" s="247"/>
      <c r="F19" s="247"/>
      <c r="G19" s="247"/>
      <c r="H19" s="247"/>
      <c r="I19" s="247"/>
      <c r="J19" s="247"/>
      <c r="K19" s="852"/>
      <c r="L19" s="854"/>
      <c r="M19" s="11"/>
    </row>
    <row r="20" spans="1:13">
      <c r="A20" s="171" t="s">
        <v>92</v>
      </c>
      <c r="B20" s="246" t="s">
        <v>109</v>
      </c>
      <c r="C20" s="247">
        <v>2.7</v>
      </c>
      <c r="D20" s="247">
        <v>1.1000000000000001</v>
      </c>
      <c r="E20" s="247">
        <v>5.4</v>
      </c>
      <c r="F20" s="247">
        <v>3.9</v>
      </c>
      <c r="G20" s="247">
        <v>24.6</v>
      </c>
      <c r="H20" s="247">
        <v>12.6</v>
      </c>
      <c r="I20" s="247">
        <v>25.5</v>
      </c>
      <c r="J20" s="247">
        <v>23.4</v>
      </c>
      <c r="K20" s="852">
        <v>4.5</v>
      </c>
      <c r="L20" s="854"/>
      <c r="M20" s="11"/>
    </row>
    <row r="21" spans="1:13">
      <c r="A21" s="1445" t="s">
        <v>1870</v>
      </c>
      <c r="B21" s="248" t="s">
        <v>2</v>
      </c>
      <c r="C21" s="247">
        <v>0.1</v>
      </c>
      <c r="D21" s="249" t="s">
        <v>55</v>
      </c>
      <c r="E21" s="249">
        <v>0.3</v>
      </c>
      <c r="F21" s="247">
        <v>8.4</v>
      </c>
      <c r="G21" s="247">
        <v>9.6</v>
      </c>
      <c r="H21" s="247">
        <v>12.2</v>
      </c>
      <c r="I21" s="247">
        <v>24.6</v>
      </c>
      <c r="J21" s="247">
        <v>11</v>
      </c>
      <c r="K21" s="853" t="s">
        <v>55</v>
      </c>
      <c r="L21" s="255"/>
      <c r="M21" s="11"/>
    </row>
    <row r="22" spans="1:13">
      <c r="A22" s="171"/>
      <c r="B22" s="248" t="s">
        <v>110</v>
      </c>
      <c r="C22" s="247">
        <v>0.1</v>
      </c>
      <c r="D22" s="249" t="s">
        <v>55</v>
      </c>
      <c r="E22" s="247">
        <v>0.3</v>
      </c>
      <c r="F22" s="247">
        <v>8.1999999999999993</v>
      </c>
      <c r="G22" s="247">
        <v>6.5</v>
      </c>
      <c r="H22" s="247">
        <v>12.8</v>
      </c>
      <c r="I22" s="247">
        <v>18.3</v>
      </c>
      <c r="J22" s="247">
        <v>9.5</v>
      </c>
      <c r="K22" s="853" t="s">
        <v>55</v>
      </c>
      <c r="L22" s="255"/>
      <c r="M22" s="11"/>
    </row>
    <row r="23" spans="1:13">
      <c r="A23" s="171"/>
      <c r="B23" s="248"/>
      <c r="C23" s="247"/>
      <c r="D23" s="247"/>
      <c r="E23" s="247"/>
      <c r="F23" s="247"/>
      <c r="G23" s="247"/>
      <c r="H23" s="247"/>
      <c r="I23" s="247"/>
      <c r="J23" s="247"/>
      <c r="K23" s="852"/>
      <c r="L23" s="854"/>
      <c r="M23" s="11"/>
    </row>
    <row r="24" spans="1:13">
      <c r="A24" s="171" t="s">
        <v>93</v>
      </c>
      <c r="B24" s="246" t="s">
        <v>109</v>
      </c>
      <c r="C24" s="249" t="s">
        <v>55</v>
      </c>
      <c r="D24" s="249" t="s">
        <v>55</v>
      </c>
      <c r="E24" s="249" t="s">
        <v>55</v>
      </c>
      <c r="F24" s="249" t="s">
        <v>55</v>
      </c>
      <c r="G24" s="249" t="s">
        <v>55</v>
      </c>
      <c r="H24" s="247">
        <v>0.4</v>
      </c>
      <c r="I24" s="247" t="s">
        <v>55</v>
      </c>
      <c r="J24" s="249" t="s">
        <v>55</v>
      </c>
      <c r="K24" s="852" t="s">
        <v>55</v>
      </c>
      <c r="L24" s="854"/>
      <c r="M24" s="11"/>
    </row>
    <row r="25" spans="1:13">
      <c r="A25" s="1445" t="s">
        <v>1871</v>
      </c>
      <c r="B25" s="248" t="s">
        <v>2</v>
      </c>
      <c r="C25" s="249" t="s">
        <v>55</v>
      </c>
      <c r="D25" s="249" t="s">
        <v>55</v>
      </c>
      <c r="E25" s="249" t="s">
        <v>55</v>
      </c>
      <c r="F25" s="247">
        <v>0.2</v>
      </c>
      <c r="G25" s="249" t="s">
        <v>55</v>
      </c>
      <c r="H25" s="247">
        <v>2</v>
      </c>
      <c r="I25" s="249" t="s">
        <v>55</v>
      </c>
      <c r="J25" s="249" t="s">
        <v>55</v>
      </c>
      <c r="K25" s="853" t="s">
        <v>55</v>
      </c>
      <c r="L25" s="255"/>
      <c r="M25" s="11"/>
    </row>
    <row r="26" spans="1:13">
      <c r="A26" s="171"/>
      <c r="B26" s="248" t="s">
        <v>110</v>
      </c>
      <c r="C26" s="249" t="s">
        <v>55</v>
      </c>
      <c r="D26" s="249" t="s">
        <v>55</v>
      </c>
      <c r="E26" s="249" t="s">
        <v>55</v>
      </c>
      <c r="F26" s="247">
        <v>0.3</v>
      </c>
      <c r="G26" s="249" t="s">
        <v>55</v>
      </c>
      <c r="H26" s="247">
        <v>2.2000000000000002</v>
      </c>
      <c r="I26" s="249" t="s">
        <v>55</v>
      </c>
      <c r="J26" s="247">
        <v>0</v>
      </c>
      <c r="K26" s="853" t="s">
        <v>55</v>
      </c>
      <c r="L26" s="255"/>
      <c r="M26" s="11"/>
    </row>
    <row r="27" spans="1:13">
      <c r="A27" s="171"/>
      <c r="B27" s="171"/>
      <c r="C27" s="247"/>
      <c r="D27" s="247"/>
      <c r="E27" s="247"/>
      <c r="F27" s="247"/>
      <c r="G27" s="247"/>
      <c r="H27" s="247"/>
      <c r="I27" s="247"/>
      <c r="J27" s="247"/>
      <c r="K27" s="852"/>
      <c r="L27" s="854"/>
      <c r="M27" s="11"/>
    </row>
    <row r="28" spans="1:13">
      <c r="A28" s="171" t="s">
        <v>94</v>
      </c>
      <c r="B28" s="246" t="s">
        <v>109</v>
      </c>
      <c r="C28" s="249" t="s">
        <v>55</v>
      </c>
      <c r="D28" s="249" t="s">
        <v>55</v>
      </c>
      <c r="E28" s="247" t="s">
        <v>55</v>
      </c>
      <c r="F28" s="249" t="s">
        <v>55</v>
      </c>
      <c r="G28" s="247" t="s">
        <v>55</v>
      </c>
      <c r="H28" s="247">
        <v>0.6</v>
      </c>
      <c r="I28" s="247" t="s">
        <v>55</v>
      </c>
      <c r="J28" s="249" t="s">
        <v>55</v>
      </c>
      <c r="K28" s="852" t="s">
        <v>55</v>
      </c>
      <c r="L28" s="854"/>
      <c r="M28" s="11"/>
    </row>
    <row r="29" spans="1:13">
      <c r="A29" s="1445" t="s">
        <v>1872</v>
      </c>
      <c r="B29" s="248" t="s">
        <v>2</v>
      </c>
      <c r="C29" s="249" t="s">
        <v>55</v>
      </c>
      <c r="D29" s="249" t="s">
        <v>55</v>
      </c>
      <c r="E29" s="249" t="s">
        <v>55</v>
      </c>
      <c r="F29" s="247">
        <v>0.5</v>
      </c>
      <c r="G29" s="249" t="s">
        <v>55</v>
      </c>
      <c r="H29" s="247">
        <v>3</v>
      </c>
      <c r="I29" s="249" t="s">
        <v>55</v>
      </c>
      <c r="J29" s="249" t="s">
        <v>55</v>
      </c>
      <c r="K29" s="853" t="s">
        <v>55</v>
      </c>
      <c r="L29" s="255"/>
      <c r="M29" s="11"/>
    </row>
    <row r="30" spans="1:13">
      <c r="A30" s="171"/>
      <c r="B30" s="248" t="s">
        <v>110</v>
      </c>
      <c r="C30" s="249" t="s">
        <v>55</v>
      </c>
      <c r="D30" s="249" t="s">
        <v>55</v>
      </c>
      <c r="E30" s="249" t="s">
        <v>55</v>
      </c>
      <c r="F30" s="247">
        <v>0.5</v>
      </c>
      <c r="G30" s="249" t="s">
        <v>55</v>
      </c>
      <c r="H30" s="247">
        <v>3</v>
      </c>
      <c r="I30" s="249" t="s">
        <v>55</v>
      </c>
      <c r="J30" s="249" t="s">
        <v>55</v>
      </c>
      <c r="K30" s="853" t="s">
        <v>55</v>
      </c>
      <c r="L30" s="255"/>
      <c r="M30" s="11"/>
    </row>
    <row r="31" spans="1:13">
      <c r="A31" s="171"/>
      <c r="B31" s="171"/>
      <c r="C31" s="247"/>
      <c r="D31" s="247"/>
      <c r="E31" s="247"/>
      <c r="F31" s="247"/>
      <c r="G31" s="247"/>
      <c r="H31" s="247"/>
      <c r="I31" s="247"/>
      <c r="J31" s="247"/>
      <c r="K31" s="852"/>
      <c r="L31" s="854"/>
      <c r="M31" s="11"/>
    </row>
    <row r="32" spans="1:13">
      <c r="A32" s="171" t="s">
        <v>95</v>
      </c>
      <c r="B32" s="246" t="s">
        <v>109</v>
      </c>
      <c r="C32" s="247">
        <v>0.2</v>
      </c>
      <c r="D32" s="247">
        <v>0</v>
      </c>
      <c r="E32" s="247">
        <v>0.1</v>
      </c>
      <c r="F32" s="249" t="s">
        <v>55</v>
      </c>
      <c r="G32" s="249" t="s">
        <v>55</v>
      </c>
      <c r="H32" s="247">
        <v>1.7</v>
      </c>
      <c r="I32" s="247" t="s">
        <v>55</v>
      </c>
      <c r="J32" s="247" t="s">
        <v>55</v>
      </c>
      <c r="K32" s="853" t="s">
        <v>55</v>
      </c>
      <c r="L32" s="255"/>
      <c r="M32" s="11"/>
    </row>
    <row r="33" spans="1:13">
      <c r="A33" s="1445" t="s">
        <v>250</v>
      </c>
      <c r="B33" s="248" t="s">
        <v>2</v>
      </c>
      <c r="C33" s="249" t="s">
        <v>55</v>
      </c>
      <c r="D33" s="249" t="s">
        <v>55</v>
      </c>
      <c r="E33" s="249" t="s">
        <v>55</v>
      </c>
      <c r="F33" s="249" t="s">
        <v>55</v>
      </c>
      <c r="G33" s="249" t="s">
        <v>55</v>
      </c>
      <c r="H33" s="247">
        <v>1.8</v>
      </c>
      <c r="I33" s="249" t="s">
        <v>55</v>
      </c>
      <c r="J33" s="249" t="s">
        <v>55</v>
      </c>
      <c r="K33" s="852">
        <v>1.4</v>
      </c>
      <c r="L33" s="854"/>
      <c r="M33" s="11"/>
    </row>
    <row r="34" spans="1:13">
      <c r="A34" s="171"/>
      <c r="B34" s="248" t="s">
        <v>110</v>
      </c>
      <c r="C34" s="249" t="s">
        <v>55</v>
      </c>
      <c r="D34" s="249" t="s">
        <v>55</v>
      </c>
      <c r="E34" s="249" t="s">
        <v>55</v>
      </c>
      <c r="F34" s="249" t="s">
        <v>55</v>
      </c>
      <c r="G34" s="249" t="s">
        <v>55</v>
      </c>
      <c r="H34" s="247">
        <v>2.1</v>
      </c>
      <c r="I34" s="249" t="s">
        <v>55</v>
      </c>
      <c r="J34" s="249" t="s">
        <v>55</v>
      </c>
      <c r="K34" s="853" t="s">
        <v>55</v>
      </c>
      <c r="L34" s="255"/>
      <c r="M34" s="11"/>
    </row>
    <row r="35" spans="1:13">
      <c r="A35" s="1552" t="s">
        <v>2260</v>
      </c>
      <c r="B35" s="1552"/>
      <c r="C35" s="1552"/>
      <c r="D35" s="1552"/>
      <c r="E35" s="1552"/>
      <c r="F35" s="1552"/>
      <c r="G35" s="1552"/>
      <c r="H35" s="1552"/>
      <c r="I35" s="1552"/>
      <c r="J35" s="1552"/>
      <c r="K35" s="1552"/>
      <c r="L35" s="810"/>
      <c r="M35" s="11"/>
    </row>
    <row r="36" spans="1:13">
      <c r="A36" s="1551" t="s">
        <v>2261</v>
      </c>
      <c r="B36" s="1551"/>
      <c r="C36" s="1551"/>
      <c r="D36" s="1551"/>
      <c r="E36" s="1551"/>
      <c r="F36" s="1551"/>
      <c r="G36" s="1551"/>
      <c r="H36" s="1551"/>
      <c r="I36" s="1551"/>
      <c r="J36" s="1551"/>
      <c r="K36" s="1551"/>
      <c r="L36" s="809"/>
      <c r="M36" s="11"/>
    </row>
    <row r="37" spans="1:13">
      <c r="A37" s="171" t="s">
        <v>89</v>
      </c>
      <c r="B37" s="246" t="s">
        <v>109</v>
      </c>
      <c r="C37" s="247">
        <v>17.8</v>
      </c>
      <c r="D37" s="247">
        <v>18.899999999999999</v>
      </c>
      <c r="E37" s="247">
        <v>16</v>
      </c>
      <c r="F37" s="247">
        <v>9.1</v>
      </c>
      <c r="G37" s="249" t="s">
        <v>55</v>
      </c>
      <c r="H37" s="249" t="s">
        <v>55</v>
      </c>
      <c r="I37" s="247" t="s">
        <v>55</v>
      </c>
      <c r="J37" s="249" t="s">
        <v>55</v>
      </c>
      <c r="K37" s="852">
        <v>20.7</v>
      </c>
      <c r="L37" s="854"/>
      <c r="M37" s="11"/>
    </row>
    <row r="38" spans="1:13">
      <c r="A38" s="1445" t="s">
        <v>1867</v>
      </c>
      <c r="B38" s="248" t="s">
        <v>2</v>
      </c>
      <c r="C38" s="247">
        <v>0.6</v>
      </c>
      <c r="D38" s="247">
        <v>0.1</v>
      </c>
      <c r="E38" s="247">
        <v>1.3</v>
      </c>
      <c r="F38" s="247">
        <v>3.8</v>
      </c>
      <c r="G38" s="249" t="s">
        <v>55</v>
      </c>
      <c r="H38" s="247">
        <v>0.6</v>
      </c>
      <c r="I38" s="249" t="s">
        <v>55</v>
      </c>
      <c r="J38" s="247">
        <v>0.2</v>
      </c>
      <c r="K38" s="852">
        <v>13.7</v>
      </c>
      <c r="L38" s="854"/>
      <c r="M38" s="11"/>
    </row>
    <row r="39" spans="1:13">
      <c r="A39" s="171"/>
      <c r="B39" s="248" t="s">
        <v>110</v>
      </c>
      <c r="C39" s="247">
        <v>0.4</v>
      </c>
      <c r="D39" s="247">
        <v>0.2</v>
      </c>
      <c r="E39" s="247">
        <v>0.8</v>
      </c>
      <c r="F39" s="247">
        <v>2.8</v>
      </c>
      <c r="G39" s="249" t="s">
        <v>55</v>
      </c>
      <c r="H39" s="247">
        <v>0.5</v>
      </c>
      <c r="I39" s="247">
        <v>2.7</v>
      </c>
      <c r="J39" s="247">
        <v>0.2</v>
      </c>
      <c r="K39" s="852">
        <v>3.5</v>
      </c>
      <c r="L39" s="854"/>
      <c r="M39" s="11"/>
    </row>
    <row r="40" spans="1:13">
      <c r="A40" s="171"/>
      <c r="B40" s="171"/>
      <c r="C40" s="247"/>
      <c r="D40" s="247"/>
      <c r="E40" s="247"/>
      <c r="F40" s="247"/>
      <c r="G40" s="247"/>
      <c r="H40" s="247"/>
      <c r="I40" s="247"/>
      <c r="J40" s="247"/>
      <c r="K40" s="852"/>
      <c r="L40" s="854"/>
      <c r="M40" s="11"/>
    </row>
    <row r="41" spans="1:13">
      <c r="A41" s="171" t="s">
        <v>90</v>
      </c>
      <c r="B41" s="246" t="s">
        <v>109</v>
      </c>
      <c r="C41" s="247">
        <v>0.1</v>
      </c>
      <c r="D41" s="247">
        <v>0.1</v>
      </c>
      <c r="E41" s="247">
        <v>0.1</v>
      </c>
      <c r="F41" s="247">
        <v>0.4</v>
      </c>
      <c r="G41" s="249" t="s">
        <v>55</v>
      </c>
      <c r="H41" s="249" t="s">
        <v>55</v>
      </c>
      <c r="I41" s="249" t="s">
        <v>55</v>
      </c>
      <c r="J41" s="249" t="s">
        <v>55</v>
      </c>
      <c r="K41" s="852" t="s">
        <v>55</v>
      </c>
      <c r="L41" s="854"/>
      <c r="M41" s="11"/>
    </row>
    <row r="42" spans="1:13">
      <c r="A42" s="1445" t="s">
        <v>1868</v>
      </c>
      <c r="B42" s="248" t="s">
        <v>2</v>
      </c>
      <c r="C42" s="249" t="s">
        <v>55</v>
      </c>
      <c r="D42" s="249" t="s">
        <v>55</v>
      </c>
      <c r="E42" s="249" t="s">
        <v>55</v>
      </c>
      <c r="F42" s="247">
        <v>0.6</v>
      </c>
      <c r="G42" s="249" t="s">
        <v>55</v>
      </c>
      <c r="H42" s="247">
        <v>0.3</v>
      </c>
      <c r="I42" s="249" t="s">
        <v>55</v>
      </c>
      <c r="J42" s="249" t="s">
        <v>55</v>
      </c>
      <c r="K42" s="853" t="s">
        <v>55</v>
      </c>
      <c r="L42" s="255"/>
      <c r="M42" s="11"/>
    </row>
    <row r="43" spans="1:13">
      <c r="A43" s="171"/>
      <c r="B43" s="248" t="s">
        <v>110</v>
      </c>
      <c r="C43" s="249" t="s">
        <v>55</v>
      </c>
      <c r="D43" s="249" t="s">
        <v>55</v>
      </c>
      <c r="E43" s="249" t="s">
        <v>55</v>
      </c>
      <c r="F43" s="247">
        <v>0.8</v>
      </c>
      <c r="G43" s="249" t="s">
        <v>55</v>
      </c>
      <c r="H43" s="247">
        <v>0.8</v>
      </c>
      <c r="I43" s="249" t="s">
        <v>55</v>
      </c>
      <c r="J43" s="249" t="s">
        <v>55</v>
      </c>
      <c r="K43" s="853" t="s">
        <v>55</v>
      </c>
      <c r="L43" s="255"/>
      <c r="M43" s="11"/>
    </row>
    <row r="44" spans="1:13">
      <c r="A44" s="171"/>
      <c r="B44" s="171"/>
      <c r="C44" s="247"/>
      <c r="D44" s="247"/>
      <c r="E44" s="247"/>
      <c r="F44" s="247"/>
      <c r="G44" s="247"/>
      <c r="H44" s="247"/>
      <c r="I44" s="247"/>
      <c r="J44" s="247"/>
      <c r="K44" s="852"/>
      <c r="L44" s="854"/>
      <c r="M44" s="11"/>
    </row>
    <row r="45" spans="1:13">
      <c r="A45" s="171" t="s">
        <v>91</v>
      </c>
      <c r="B45" s="246" t="s">
        <v>109</v>
      </c>
      <c r="C45" s="247">
        <v>6.1</v>
      </c>
      <c r="D45" s="247">
        <v>5.6</v>
      </c>
      <c r="E45" s="247">
        <v>6.8</v>
      </c>
      <c r="F45" s="247">
        <v>19.3</v>
      </c>
      <c r="G45" s="249" t="s">
        <v>55</v>
      </c>
      <c r="H45" s="247">
        <v>0.4</v>
      </c>
      <c r="I45" s="247">
        <v>4.0999999999999996</v>
      </c>
      <c r="J45" s="249" t="s">
        <v>55</v>
      </c>
      <c r="K45" s="853" t="s">
        <v>55</v>
      </c>
      <c r="L45" s="255"/>
      <c r="M45" s="11"/>
    </row>
    <row r="46" spans="1:13">
      <c r="A46" s="1445" t="s">
        <v>1869</v>
      </c>
      <c r="B46" s="248" t="s">
        <v>2</v>
      </c>
      <c r="C46" s="247">
        <v>4</v>
      </c>
      <c r="D46" s="247">
        <v>4.4000000000000004</v>
      </c>
      <c r="E46" s="247">
        <v>3.3</v>
      </c>
      <c r="F46" s="247">
        <v>9.9</v>
      </c>
      <c r="G46" s="249" t="s">
        <v>55</v>
      </c>
      <c r="H46" s="247">
        <v>3.1</v>
      </c>
      <c r="I46" s="249" t="s">
        <v>55</v>
      </c>
      <c r="J46" s="247">
        <v>1.5</v>
      </c>
      <c r="K46" s="852">
        <v>12.1</v>
      </c>
      <c r="L46" s="854"/>
      <c r="M46" s="11"/>
    </row>
    <row r="47" spans="1:13">
      <c r="A47" s="171"/>
      <c r="B47" s="248" t="s">
        <v>110</v>
      </c>
      <c r="C47" s="247">
        <v>3.9</v>
      </c>
      <c r="D47" s="247">
        <v>3.8</v>
      </c>
      <c r="E47" s="247">
        <v>3.9</v>
      </c>
      <c r="F47" s="247">
        <v>11.8</v>
      </c>
      <c r="G47" s="247">
        <v>0.2</v>
      </c>
      <c r="H47" s="247">
        <v>3</v>
      </c>
      <c r="I47" s="249" t="s">
        <v>55</v>
      </c>
      <c r="J47" s="247">
        <v>1.5</v>
      </c>
      <c r="K47" s="852">
        <v>4.2</v>
      </c>
      <c r="L47" s="854"/>
      <c r="M47" s="11"/>
    </row>
    <row r="48" spans="1:13">
      <c r="A48" s="171"/>
      <c r="B48" s="171"/>
      <c r="C48" s="247"/>
      <c r="D48" s="247"/>
      <c r="E48" s="247"/>
      <c r="F48" s="247"/>
      <c r="G48" s="247"/>
      <c r="H48" s="247"/>
      <c r="I48" s="247"/>
      <c r="J48" s="247"/>
      <c r="K48" s="852"/>
      <c r="L48" s="854"/>
      <c r="M48" s="11"/>
    </row>
    <row r="49" spans="1:13">
      <c r="A49" s="171" t="s">
        <v>95</v>
      </c>
      <c r="B49" s="246" t="s">
        <v>109</v>
      </c>
      <c r="C49" s="247">
        <v>1.7</v>
      </c>
      <c r="D49" s="247">
        <v>1.2</v>
      </c>
      <c r="E49" s="247">
        <v>2.5</v>
      </c>
      <c r="F49" s="247">
        <v>4.0999999999999996</v>
      </c>
      <c r="G49" s="249" t="s">
        <v>55</v>
      </c>
      <c r="H49" s="247">
        <v>4.3</v>
      </c>
      <c r="I49" s="249" t="s">
        <v>55</v>
      </c>
      <c r="J49" s="249" t="s">
        <v>55</v>
      </c>
      <c r="K49" s="853" t="s">
        <v>55</v>
      </c>
      <c r="L49" s="255"/>
      <c r="M49" s="11"/>
    </row>
    <row r="50" spans="1:13">
      <c r="A50" s="1445" t="s">
        <v>250</v>
      </c>
      <c r="B50" s="248" t="s">
        <v>2</v>
      </c>
      <c r="C50" s="247">
        <v>1.2</v>
      </c>
      <c r="D50" s="247">
        <v>0.8</v>
      </c>
      <c r="E50" s="247">
        <v>1.8</v>
      </c>
      <c r="F50" s="247">
        <v>1.6</v>
      </c>
      <c r="G50" s="249" t="s">
        <v>55</v>
      </c>
      <c r="H50" s="247">
        <v>5.4</v>
      </c>
      <c r="I50" s="249" t="s">
        <v>55</v>
      </c>
      <c r="J50" s="247">
        <v>0.1</v>
      </c>
      <c r="K50" s="853" t="s">
        <v>55</v>
      </c>
      <c r="L50" s="255"/>
      <c r="M50" s="11"/>
    </row>
    <row r="51" spans="1:13">
      <c r="A51" s="250"/>
      <c r="B51" s="248" t="s">
        <v>110</v>
      </c>
      <c r="C51" s="251">
        <v>0.8</v>
      </c>
      <c r="D51" s="251">
        <v>0.3</v>
      </c>
      <c r="E51" s="251">
        <v>1.8</v>
      </c>
      <c r="F51" s="251">
        <v>2.2000000000000002</v>
      </c>
      <c r="G51" s="252" t="s">
        <v>55</v>
      </c>
      <c r="H51" s="251">
        <v>3.3</v>
      </c>
      <c r="I51" s="251">
        <v>20.5</v>
      </c>
      <c r="J51" s="251">
        <v>0.6</v>
      </c>
      <c r="K51" s="853" t="s">
        <v>55</v>
      </c>
      <c r="L51" s="255"/>
      <c r="M51" s="11"/>
    </row>
    <row r="52" spans="1:13">
      <c r="A52" s="250"/>
      <c r="B52" s="248"/>
      <c r="C52" s="253"/>
      <c r="D52" s="253"/>
      <c r="E52" s="253"/>
      <c r="F52" s="253"/>
      <c r="G52" s="254"/>
      <c r="H52" s="253"/>
      <c r="I52" s="253"/>
      <c r="J52" s="253"/>
      <c r="K52" s="255"/>
      <c r="L52" s="255"/>
      <c r="M52" s="11"/>
    </row>
    <row r="53" spans="1:13" ht="15" customHeight="1">
      <c r="A53" s="630" t="s">
        <v>1778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</row>
    <row r="54" spans="1:13" ht="15" customHeight="1">
      <c r="A54" s="1303" t="s">
        <v>1780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</row>
    <row r="55" spans="1:13" ht="15" customHeight="1">
      <c r="A55" s="1303" t="s">
        <v>1779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</row>
    <row r="56" spans="1:13" ht="15" customHeight="1">
      <c r="A56" s="631" t="s">
        <v>1781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</row>
    <row r="57" spans="1:13">
      <c r="A57" s="516" t="s">
        <v>1782</v>
      </c>
    </row>
  </sheetData>
  <mergeCells count="13">
    <mergeCell ref="A6:K6"/>
    <mergeCell ref="A7:K7"/>
    <mergeCell ref="A35:K35"/>
    <mergeCell ref="A36:K36"/>
    <mergeCell ref="J4:J5"/>
    <mergeCell ref="K4:K5"/>
    <mergeCell ref="A3:B5"/>
    <mergeCell ref="C3:K3"/>
    <mergeCell ref="C4:E4"/>
    <mergeCell ref="F4:F5"/>
    <mergeCell ref="G4:G5"/>
    <mergeCell ref="H4:H5"/>
    <mergeCell ref="I4:I5"/>
  </mergeCells>
  <hyperlinks>
    <hyperlink ref="K2" location="'Spis tablic List of tables'!A4" display="Return to list of tables"/>
    <hyperlink ref="K1" location="'Spis tablic List of tables'!A4" display="Powrót do spisu tablic"/>
    <hyperlink ref="K1:K2" location="'Spis treści'!B38" display="Powrót do spisu tablic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6"/>
  <sheetViews>
    <sheetView showGridLines="0" zoomScaleNormal="100" workbookViewId="0"/>
  </sheetViews>
  <sheetFormatPr defaultRowHeight="15"/>
  <cols>
    <col min="1" max="1" width="20.7109375" style="5" customWidth="1"/>
    <col min="2" max="2" width="8.7109375" style="5" customWidth="1"/>
    <col min="3" max="8" width="15.7109375" style="5" customWidth="1"/>
    <col min="9" max="16384" width="9.140625" style="5"/>
  </cols>
  <sheetData>
    <row r="1" spans="1:9" ht="15.75">
      <c r="A1" s="257" t="s">
        <v>1496</v>
      </c>
      <c r="B1" s="12"/>
      <c r="C1" s="82"/>
      <c r="D1" s="82"/>
      <c r="E1" s="82"/>
      <c r="F1" s="82"/>
      <c r="G1" s="82"/>
      <c r="H1" s="1465" t="s">
        <v>2183</v>
      </c>
      <c r="I1" s="11"/>
    </row>
    <row r="2" spans="1:9">
      <c r="A2" s="256" t="s">
        <v>592</v>
      </c>
      <c r="B2" s="13"/>
      <c r="C2" s="82"/>
      <c r="D2" s="82"/>
      <c r="E2" s="82"/>
      <c r="F2" s="82"/>
      <c r="G2" s="82"/>
      <c r="H2" s="1466" t="s">
        <v>2184</v>
      </c>
      <c r="I2" s="11"/>
    </row>
    <row r="3" spans="1:9" s="42" customFormat="1" ht="30" customHeight="1">
      <c r="A3" s="1556" t="s">
        <v>1509</v>
      </c>
      <c r="B3" s="1557"/>
      <c r="C3" s="1514" t="s">
        <v>585</v>
      </c>
      <c r="D3" s="1514"/>
      <c r="E3" s="1514"/>
      <c r="F3" s="1514"/>
      <c r="G3" s="1514"/>
      <c r="H3" s="1554"/>
      <c r="I3" s="44"/>
    </row>
    <row r="4" spans="1:9" s="42" customFormat="1" ht="52.5">
      <c r="A4" s="1548"/>
      <c r="B4" s="1549"/>
      <c r="C4" s="1479" t="s">
        <v>587</v>
      </c>
      <c r="D4" s="1479" t="s">
        <v>2262</v>
      </c>
      <c r="E4" s="1479" t="s">
        <v>2263</v>
      </c>
      <c r="F4" s="166" t="s">
        <v>1997</v>
      </c>
      <c r="G4" s="538" t="s">
        <v>1998</v>
      </c>
      <c r="H4" s="811" t="s">
        <v>593</v>
      </c>
      <c r="I4" s="44"/>
    </row>
    <row r="5" spans="1:9" s="42" customFormat="1">
      <c r="A5" s="201" t="s">
        <v>89</v>
      </c>
      <c r="B5" s="923" t="s">
        <v>109</v>
      </c>
      <c r="C5" s="919">
        <v>50.3</v>
      </c>
      <c r="D5" s="919">
        <v>37.799999999999997</v>
      </c>
      <c r="E5" s="919">
        <v>46.5</v>
      </c>
      <c r="F5" s="919">
        <v>78.599999999999994</v>
      </c>
      <c r="G5" s="919">
        <v>25.5</v>
      </c>
      <c r="H5" s="855">
        <v>56.4</v>
      </c>
      <c r="I5" s="44"/>
    </row>
    <row r="6" spans="1:9" s="42" customFormat="1">
      <c r="A6" s="1445" t="s">
        <v>1867</v>
      </c>
      <c r="B6" s="924" t="s">
        <v>2</v>
      </c>
      <c r="C6" s="260">
        <v>83</v>
      </c>
      <c r="D6" s="260">
        <v>96.7</v>
      </c>
      <c r="E6" s="260">
        <v>87.4</v>
      </c>
      <c r="F6" s="260">
        <v>95.3</v>
      </c>
      <c r="G6" s="260">
        <v>61.7</v>
      </c>
      <c r="H6" s="920">
        <v>45.6</v>
      </c>
      <c r="I6" s="44"/>
    </row>
    <row r="7" spans="1:9" s="42" customFormat="1">
      <c r="A7" s="201"/>
      <c r="B7" s="924" t="s">
        <v>110</v>
      </c>
      <c r="C7" s="260">
        <v>85.5</v>
      </c>
      <c r="D7" s="260">
        <v>72.7</v>
      </c>
      <c r="E7" s="260">
        <v>85.5</v>
      </c>
      <c r="F7" s="260">
        <v>100</v>
      </c>
      <c r="G7" s="260">
        <v>67.3</v>
      </c>
      <c r="H7" s="920">
        <v>54.2</v>
      </c>
      <c r="I7" s="44"/>
    </row>
    <row r="8" spans="1:9" s="42" customFormat="1">
      <c r="A8" s="201"/>
      <c r="B8" s="201"/>
      <c r="C8" s="260"/>
      <c r="D8" s="260"/>
      <c r="E8" s="260"/>
      <c r="F8" s="260"/>
      <c r="G8" s="260"/>
      <c r="H8" s="920"/>
      <c r="I8" s="44"/>
    </row>
    <row r="9" spans="1:9" s="42" customFormat="1">
      <c r="A9" s="201" t="s">
        <v>195</v>
      </c>
      <c r="B9" s="923" t="s">
        <v>109</v>
      </c>
      <c r="C9" s="921" t="s">
        <v>55</v>
      </c>
      <c r="D9" s="921" t="s">
        <v>55</v>
      </c>
      <c r="E9" s="921" t="s">
        <v>55</v>
      </c>
      <c r="F9" s="260" t="s">
        <v>55</v>
      </c>
      <c r="G9" s="921" t="s">
        <v>55</v>
      </c>
      <c r="H9" s="920">
        <v>1.6</v>
      </c>
      <c r="I9" s="44"/>
    </row>
    <row r="10" spans="1:9" s="42" customFormat="1">
      <c r="A10" s="1445" t="s">
        <v>1868</v>
      </c>
      <c r="B10" s="924" t="s">
        <v>2</v>
      </c>
      <c r="C10" s="921" t="s">
        <v>55</v>
      </c>
      <c r="D10" s="921" t="s">
        <v>55</v>
      </c>
      <c r="E10" s="921" t="s">
        <v>55</v>
      </c>
      <c r="F10" s="260" t="s">
        <v>55</v>
      </c>
      <c r="G10" s="921" t="s">
        <v>55</v>
      </c>
      <c r="H10" s="922" t="s">
        <v>55</v>
      </c>
      <c r="I10" s="44"/>
    </row>
    <row r="11" spans="1:9" s="42" customFormat="1">
      <c r="A11" s="201"/>
      <c r="B11" s="924" t="s">
        <v>110</v>
      </c>
      <c r="C11" s="921" t="s">
        <v>55</v>
      </c>
      <c r="D11" s="921" t="s">
        <v>55</v>
      </c>
      <c r="E11" s="921" t="s">
        <v>55</v>
      </c>
      <c r="F11" s="260" t="s">
        <v>55</v>
      </c>
      <c r="G11" s="921" t="s">
        <v>55</v>
      </c>
      <c r="H11" s="922" t="s">
        <v>55</v>
      </c>
      <c r="I11" s="44"/>
    </row>
    <row r="12" spans="1:9" s="42" customFormat="1">
      <c r="A12" s="201"/>
      <c r="B12" s="924"/>
      <c r="C12" s="921"/>
      <c r="D12" s="921"/>
      <c r="E12" s="921"/>
      <c r="F12" s="260"/>
      <c r="G12" s="921"/>
      <c r="H12" s="922"/>
      <c r="I12" s="44"/>
    </row>
    <row r="13" spans="1:9" s="42" customFormat="1">
      <c r="A13" s="201" t="s">
        <v>91</v>
      </c>
      <c r="B13" s="923" t="s">
        <v>109</v>
      </c>
      <c r="C13" s="260">
        <v>23.6</v>
      </c>
      <c r="D13" s="260">
        <v>1.3</v>
      </c>
      <c r="E13" s="260">
        <v>25.5</v>
      </c>
      <c r="F13" s="260">
        <v>10</v>
      </c>
      <c r="G13" s="260">
        <v>46</v>
      </c>
      <c r="H13" s="920">
        <v>17.100000000000001</v>
      </c>
      <c r="I13" s="44"/>
    </row>
    <row r="14" spans="1:9" s="42" customFormat="1">
      <c r="A14" s="1445" t="s">
        <v>1869</v>
      </c>
      <c r="B14" s="924" t="s">
        <v>2</v>
      </c>
      <c r="C14" s="260">
        <v>7.8</v>
      </c>
      <c r="D14" s="921" t="s">
        <v>55</v>
      </c>
      <c r="E14" s="260">
        <v>6.2</v>
      </c>
      <c r="F14" s="260">
        <v>4.7</v>
      </c>
      <c r="G14" s="260">
        <v>35.799999999999997</v>
      </c>
      <c r="H14" s="920">
        <v>2.1</v>
      </c>
      <c r="I14" s="44"/>
    </row>
    <row r="15" spans="1:9" s="42" customFormat="1">
      <c r="A15" s="201"/>
      <c r="B15" s="924" t="s">
        <v>110</v>
      </c>
      <c r="C15" s="260">
        <v>6.3</v>
      </c>
      <c r="D15" s="921" t="s">
        <v>55</v>
      </c>
      <c r="E15" s="260">
        <v>5.5</v>
      </c>
      <c r="F15" s="921" t="s">
        <v>55</v>
      </c>
      <c r="G15" s="260">
        <v>30.3</v>
      </c>
      <c r="H15" s="920">
        <v>1.5</v>
      </c>
      <c r="I15" s="44"/>
    </row>
    <row r="16" spans="1:9" s="42" customFormat="1">
      <c r="A16" s="201"/>
      <c r="B16" s="201"/>
      <c r="C16" s="260"/>
      <c r="D16" s="260"/>
      <c r="E16" s="260"/>
      <c r="F16" s="260"/>
      <c r="G16" s="260"/>
      <c r="H16" s="920"/>
      <c r="I16" s="44"/>
    </row>
    <row r="17" spans="1:9" s="42" customFormat="1">
      <c r="A17" s="201" t="s">
        <v>594</v>
      </c>
      <c r="B17" s="923" t="s">
        <v>109</v>
      </c>
      <c r="C17" s="260">
        <v>26.1</v>
      </c>
      <c r="D17" s="260">
        <v>47.1</v>
      </c>
      <c r="E17" s="260">
        <v>37.5</v>
      </c>
      <c r="F17" s="260">
        <v>11.4</v>
      </c>
      <c r="G17" s="260">
        <v>18.600000000000001</v>
      </c>
      <c r="H17" s="920">
        <v>3.3</v>
      </c>
      <c r="I17" s="44"/>
    </row>
    <row r="18" spans="1:9" s="42" customFormat="1">
      <c r="A18" s="1445" t="s">
        <v>1870</v>
      </c>
      <c r="B18" s="924" t="s">
        <v>2</v>
      </c>
      <c r="C18" s="260">
        <v>9.1</v>
      </c>
      <c r="D18" s="921" t="s">
        <v>55</v>
      </c>
      <c r="E18" s="260">
        <v>10.6</v>
      </c>
      <c r="F18" s="921" t="s">
        <v>55</v>
      </c>
      <c r="G18" s="260">
        <v>4.5999999999999996</v>
      </c>
      <c r="H18" s="920">
        <v>1.1000000000000001</v>
      </c>
      <c r="I18" s="44"/>
    </row>
    <row r="19" spans="1:9" s="42" customFormat="1">
      <c r="A19" s="201"/>
      <c r="B19" s="924" t="s">
        <v>110</v>
      </c>
      <c r="C19" s="260">
        <v>8.1</v>
      </c>
      <c r="D19" s="921" t="s">
        <v>55</v>
      </c>
      <c r="E19" s="260">
        <v>7.8</v>
      </c>
      <c r="F19" s="921" t="s">
        <v>55</v>
      </c>
      <c r="G19" s="260">
        <v>3.6</v>
      </c>
      <c r="H19" s="920">
        <v>0.8</v>
      </c>
      <c r="I19" s="44"/>
    </row>
    <row r="20" spans="1:9" s="42" customFormat="1">
      <c r="A20" s="201"/>
      <c r="B20" s="201"/>
      <c r="C20" s="260"/>
      <c r="D20" s="260"/>
      <c r="E20" s="260"/>
      <c r="F20" s="260"/>
      <c r="G20" s="260"/>
      <c r="H20" s="920"/>
      <c r="I20" s="44"/>
    </row>
    <row r="21" spans="1:9" s="42" customFormat="1">
      <c r="A21" s="201" t="s">
        <v>96</v>
      </c>
      <c r="B21" s="923" t="s">
        <v>109</v>
      </c>
      <c r="C21" s="259" t="s">
        <v>55</v>
      </c>
      <c r="D21" s="259" t="s">
        <v>55</v>
      </c>
      <c r="E21" s="260">
        <v>1.7</v>
      </c>
      <c r="F21" s="260" t="s">
        <v>55</v>
      </c>
      <c r="G21" s="260" t="s">
        <v>55</v>
      </c>
      <c r="H21" s="920">
        <v>3.7</v>
      </c>
      <c r="I21" s="44"/>
    </row>
    <row r="22" spans="1:9" s="42" customFormat="1">
      <c r="A22" s="1446" t="s">
        <v>250</v>
      </c>
      <c r="B22" s="924" t="s">
        <v>2</v>
      </c>
      <c r="C22" s="921">
        <v>0</v>
      </c>
      <c r="D22" s="921" t="s">
        <v>55</v>
      </c>
      <c r="E22" s="921" t="s">
        <v>55</v>
      </c>
      <c r="F22" s="260" t="s">
        <v>55</v>
      </c>
      <c r="G22" s="921" t="s">
        <v>55</v>
      </c>
      <c r="H22" s="922">
        <v>0.3</v>
      </c>
      <c r="I22" s="44"/>
    </row>
    <row r="23" spans="1:9" s="42" customFormat="1">
      <c r="A23" s="201"/>
      <c r="B23" s="924" t="s">
        <v>110</v>
      </c>
      <c r="C23" s="260">
        <v>0</v>
      </c>
      <c r="D23" s="921" t="s">
        <v>55</v>
      </c>
      <c r="E23" s="921" t="s">
        <v>55</v>
      </c>
      <c r="F23" s="260" t="s">
        <v>55</v>
      </c>
      <c r="G23" s="921" t="s">
        <v>55</v>
      </c>
      <c r="H23" s="920">
        <v>0.1</v>
      </c>
      <c r="I23" s="44"/>
    </row>
    <row r="24" spans="1:9" s="42" customFormat="1">
      <c r="A24" s="14"/>
      <c r="B24" s="14"/>
      <c r="C24" s="80"/>
      <c r="D24" s="80"/>
      <c r="E24" s="80"/>
      <c r="F24" s="80"/>
      <c r="G24" s="80"/>
      <c r="H24" s="80"/>
    </row>
    <row r="25" spans="1:9">
      <c r="A25" s="630" t="s">
        <v>1169</v>
      </c>
      <c r="B25" s="261"/>
      <c r="C25" s="261"/>
      <c r="D25" s="261"/>
      <c r="E25" s="261"/>
      <c r="F25" s="261"/>
      <c r="G25" s="261"/>
      <c r="H25" s="261"/>
    </row>
    <row r="26" spans="1:9">
      <c r="A26" s="631" t="s">
        <v>595</v>
      </c>
      <c r="B26" s="262"/>
      <c r="C26" s="262"/>
      <c r="D26" s="262"/>
      <c r="E26" s="262"/>
      <c r="F26" s="262"/>
      <c r="G26" s="262"/>
      <c r="H26" s="262"/>
    </row>
  </sheetData>
  <mergeCells count="2">
    <mergeCell ref="C3:H3"/>
    <mergeCell ref="A3:B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41" display="Powrót do spisu tablic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40"/>
  <sheetViews>
    <sheetView showGridLines="0" zoomScaleNormal="100" workbookViewId="0"/>
  </sheetViews>
  <sheetFormatPr defaultRowHeight="15"/>
  <cols>
    <col min="1" max="1" width="40.7109375" style="5" customWidth="1"/>
    <col min="2" max="2" width="8.7109375" style="5" customWidth="1"/>
    <col min="3" max="6" width="16.28515625" style="5" customWidth="1"/>
    <col min="7" max="16384" width="9.140625" style="5"/>
  </cols>
  <sheetData>
    <row r="1" spans="1:7" ht="15" customHeight="1">
      <c r="A1" s="257" t="s">
        <v>2189</v>
      </c>
      <c r="B1" s="12"/>
      <c r="C1" s="12"/>
      <c r="D1" s="12"/>
      <c r="E1" s="12"/>
      <c r="F1" s="12"/>
    </row>
    <row r="2" spans="1:7" ht="15" customHeight="1">
      <c r="A2" s="1464" t="s">
        <v>2190</v>
      </c>
      <c r="B2" s="12"/>
      <c r="C2" s="12"/>
      <c r="D2" s="12"/>
      <c r="E2" s="12"/>
      <c r="F2" s="12"/>
    </row>
    <row r="3" spans="1:7" ht="15" customHeight="1">
      <c r="A3" s="629" t="s">
        <v>2191</v>
      </c>
      <c r="B3" s="12"/>
      <c r="C3" s="12"/>
      <c r="D3" s="12"/>
      <c r="E3" s="12"/>
      <c r="F3" s="1465" t="s">
        <v>2183</v>
      </c>
    </row>
    <row r="4" spans="1:7" ht="15" customHeight="1">
      <c r="A4" s="264" t="s">
        <v>2240</v>
      </c>
      <c r="B4" s="263"/>
      <c r="C4" s="263"/>
      <c r="D4" s="263"/>
      <c r="E4" s="263"/>
      <c r="F4" s="1466" t="s">
        <v>2184</v>
      </c>
    </row>
    <row r="5" spans="1:7" s="42" customFormat="1" ht="30" customHeight="1">
      <c r="A5" s="1545" t="s">
        <v>1171</v>
      </c>
      <c r="B5" s="1546"/>
      <c r="C5" s="1514" t="s">
        <v>1172</v>
      </c>
      <c r="D5" s="1514" t="s">
        <v>585</v>
      </c>
      <c r="E5" s="1514"/>
      <c r="F5" s="1554"/>
      <c r="G5" s="44"/>
    </row>
    <row r="6" spans="1:7" s="42" customFormat="1" ht="30" customHeight="1">
      <c r="A6" s="1548"/>
      <c r="B6" s="1549"/>
      <c r="C6" s="1514"/>
      <c r="D6" s="538" t="s">
        <v>1173</v>
      </c>
      <c r="E6" s="538" t="s">
        <v>1174</v>
      </c>
      <c r="F6" s="567" t="s">
        <v>1175</v>
      </c>
      <c r="G6" s="44"/>
    </row>
    <row r="7" spans="1:7" s="42" customFormat="1" ht="15" customHeight="1">
      <c r="A7" s="540"/>
      <c r="B7" s="540"/>
      <c r="C7" s="542"/>
      <c r="D7" s="542"/>
      <c r="E7" s="542"/>
      <c r="F7" s="544"/>
      <c r="G7" s="44"/>
    </row>
    <row r="8" spans="1:7" s="42" customFormat="1" ht="15" customHeight="1">
      <c r="A8" s="201" t="s">
        <v>4</v>
      </c>
      <c r="B8" s="923" t="s">
        <v>109</v>
      </c>
      <c r="C8" s="925">
        <v>63.72</v>
      </c>
      <c r="D8" s="925">
        <v>62.79</v>
      </c>
      <c r="E8" s="925">
        <v>0.93</v>
      </c>
      <c r="F8" s="926" t="s">
        <v>55</v>
      </c>
      <c r="G8" s="44"/>
    </row>
    <row r="9" spans="1:7" s="42" customFormat="1" ht="15" customHeight="1">
      <c r="A9" s="330" t="s">
        <v>98</v>
      </c>
      <c r="B9" s="924" t="s">
        <v>2</v>
      </c>
      <c r="C9" s="260">
        <v>97.981562577461972</v>
      </c>
      <c r="D9" s="260">
        <v>91.43875635925825</v>
      </c>
      <c r="E9" s="260">
        <v>6.542806218203709</v>
      </c>
      <c r="F9" s="926" t="s">
        <v>55</v>
      </c>
      <c r="G9" s="44"/>
    </row>
    <row r="10" spans="1:7" s="42" customFormat="1" ht="15" customHeight="1">
      <c r="A10" s="201"/>
      <c r="B10" s="924" t="s">
        <v>110</v>
      </c>
      <c r="C10" s="927">
        <v>97.340190157268438</v>
      </c>
      <c r="D10" s="927">
        <v>91.786162769837944</v>
      </c>
      <c r="E10" s="927">
        <v>5.5540273874304855</v>
      </c>
      <c r="F10" s="926" t="s">
        <v>55</v>
      </c>
      <c r="G10" s="44"/>
    </row>
    <row r="11" spans="1:7" s="42" customFormat="1" ht="15" customHeight="1">
      <c r="A11" s="201"/>
      <c r="B11" s="201"/>
      <c r="C11" s="260"/>
      <c r="D11" s="260"/>
      <c r="E11" s="260"/>
      <c r="F11" s="920"/>
      <c r="G11" s="44"/>
    </row>
    <row r="12" spans="1:7" s="42" customFormat="1" ht="15" customHeight="1">
      <c r="A12" s="201" t="s">
        <v>6</v>
      </c>
      <c r="B12" s="923" t="s">
        <v>109</v>
      </c>
      <c r="C12" s="925">
        <v>98.15</v>
      </c>
      <c r="D12" s="925">
        <v>92.03</v>
      </c>
      <c r="E12" s="925">
        <v>6.12</v>
      </c>
      <c r="F12" s="922" t="s">
        <v>55</v>
      </c>
      <c r="G12" s="44"/>
    </row>
    <row r="13" spans="1:7" s="42" customFormat="1" ht="15" customHeight="1">
      <c r="A13" s="330" t="s">
        <v>99</v>
      </c>
      <c r="B13" s="924" t="s">
        <v>2</v>
      </c>
      <c r="C13" s="260">
        <v>98.006852119201014</v>
      </c>
      <c r="D13" s="260">
        <v>4.7383050701372582</v>
      </c>
      <c r="E13" s="260">
        <v>93.264237540132299</v>
      </c>
      <c r="F13" s="920">
        <v>4.3095089314572604E-3</v>
      </c>
      <c r="G13" s="44"/>
    </row>
    <row r="14" spans="1:7" s="42" customFormat="1" ht="15" customHeight="1">
      <c r="A14" s="201"/>
      <c r="B14" s="924" t="s">
        <v>110</v>
      </c>
      <c r="C14" s="260">
        <v>97.75</v>
      </c>
      <c r="D14" s="260">
        <v>4.833333333333333</v>
      </c>
      <c r="E14" s="260">
        <v>92.335585585585591</v>
      </c>
      <c r="F14" s="920">
        <v>0.58108108108108103</v>
      </c>
      <c r="G14" s="44"/>
    </row>
    <row r="15" spans="1:7" s="42" customFormat="1" ht="15" customHeight="1">
      <c r="A15" s="201"/>
      <c r="B15" s="201"/>
      <c r="C15" s="260"/>
      <c r="D15" s="260"/>
      <c r="E15" s="260"/>
      <c r="F15" s="920"/>
      <c r="G15" s="44"/>
    </row>
    <row r="16" spans="1:7" s="42" customFormat="1" ht="15" customHeight="1">
      <c r="A16" s="201" t="s">
        <v>1999</v>
      </c>
      <c r="B16" s="923" t="s">
        <v>109</v>
      </c>
      <c r="C16" s="925">
        <v>88.3</v>
      </c>
      <c r="D16" s="925">
        <v>88</v>
      </c>
      <c r="E16" s="925">
        <v>0.3</v>
      </c>
      <c r="F16" s="922" t="s">
        <v>55</v>
      </c>
      <c r="G16" s="44"/>
    </row>
    <row r="17" spans="1:7" s="42" customFormat="1" ht="15" customHeight="1">
      <c r="A17" s="330" t="s">
        <v>2000</v>
      </c>
      <c r="B17" s="924" t="s">
        <v>2</v>
      </c>
      <c r="C17" s="260">
        <v>82.358097742713127</v>
      </c>
      <c r="D17" s="260">
        <v>81.799254876177955</v>
      </c>
      <c r="E17" s="260">
        <v>0.55884286653517423</v>
      </c>
      <c r="F17" s="922" t="s">
        <v>55</v>
      </c>
      <c r="G17" s="44"/>
    </row>
    <row r="18" spans="1:7" s="42" customFormat="1" ht="15" customHeight="1">
      <c r="A18" s="201"/>
      <c r="B18" s="924" t="s">
        <v>110</v>
      </c>
      <c r="C18" s="260">
        <v>84.924855491329481</v>
      </c>
      <c r="D18" s="260">
        <v>84.924855491329481</v>
      </c>
      <c r="E18" s="921" t="s">
        <v>55</v>
      </c>
      <c r="F18" s="922" t="s">
        <v>55</v>
      </c>
      <c r="G18" s="44"/>
    </row>
    <row r="19" spans="1:7" s="42" customFormat="1" ht="15" customHeight="1">
      <c r="A19" s="201"/>
      <c r="B19" s="201"/>
      <c r="C19" s="260"/>
      <c r="D19" s="260"/>
      <c r="E19" s="260"/>
      <c r="F19" s="920"/>
      <c r="G19" s="44"/>
    </row>
    <row r="20" spans="1:7" s="42" customFormat="1" ht="15" customHeight="1">
      <c r="A20" s="201" t="s">
        <v>2001</v>
      </c>
      <c r="B20" s="923" t="s">
        <v>109</v>
      </c>
      <c r="C20" s="260">
        <v>98.4</v>
      </c>
      <c r="D20" s="260">
        <v>11.3</v>
      </c>
      <c r="E20" s="260">
        <v>84.1</v>
      </c>
      <c r="F20" s="920">
        <v>3</v>
      </c>
      <c r="G20" s="44"/>
    </row>
    <row r="21" spans="1:7" s="42" customFormat="1" ht="15" customHeight="1">
      <c r="A21" s="330" t="s">
        <v>2002</v>
      </c>
      <c r="B21" s="924" t="s">
        <v>2</v>
      </c>
      <c r="C21" s="260">
        <v>99.638611507370427</v>
      </c>
      <c r="D21" s="260">
        <v>10.399429386590585</v>
      </c>
      <c r="E21" s="260">
        <v>85.772705658582979</v>
      </c>
      <c r="F21" s="920">
        <v>3.4664764621968618</v>
      </c>
      <c r="G21" s="44"/>
    </row>
    <row r="22" spans="1:7" s="42" customFormat="1" ht="15" customHeight="1">
      <c r="A22" s="201"/>
      <c r="B22" s="924" t="s">
        <v>110</v>
      </c>
      <c r="C22" s="260">
        <v>94.345162760087078</v>
      </c>
      <c r="D22" s="260">
        <v>7.7810965422973721</v>
      </c>
      <c r="E22" s="260">
        <v>83.298739431985013</v>
      </c>
      <c r="F22" s="920">
        <v>3.2653267858046875</v>
      </c>
      <c r="G22" s="44"/>
    </row>
    <row r="23" spans="1:7" s="42" customFormat="1" ht="15" customHeight="1">
      <c r="A23" s="201"/>
      <c r="B23" s="924"/>
      <c r="C23" s="260"/>
      <c r="D23" s="260"/>
      <c r="E23" s="260"/>
      <c r="F23" s="920"/>
      <c r="G23" s="44"/>
    </row>
    <row r="24" spans="1:7" s="42" customFormat="1" ht="15" customHeight="1">
      <c r="A24" s="201" t="s">
        <v>17</v>
      </c>
      <c r="B24" s="923" t="s">
        <v>109</v>
      </c>
      <c r="C24" s="260">
        <v>100</v>
      </c>
      <c r="D24" s="260">
        <v>8.3000000000000007</v>
      </c>
      <c r="E24" s="260">
        <v>91.7</v>
      </c>
      <c r="F24" s="922" t="s">
        <v>55</v>
      </c>
      <c r="G24" s="44"/>
    </row>
    <row r="25" spans="1:7" s="42" customFormat="1" ht="15" customHeight="1">
      <c r="A25" s="330" t="s">
        <v>208</v>
      </c>
      <c r="B25" s="924" t="s">
        <v>2</v>
      </c>
      <c r="C25" s="260">
        <v>100</v>
      </c>
      <c r="D25" s="260">
        <v>12.974051896207584</v>
      </c>
      <c r="E25" s="260">
        <v>84.431137724550894</v>
      </c>
      <c r="F25" s="920">
        <v>2.5948103792415167</v>
      </c>
      <c r="G25" s="44"/>
    </row>
    <row r="26" spans="1:7" s="42" customFormat="1" ht="15" customHeight="1">
      <c r="A26" s="201"/>
      <c r="B26" s="924" t="s">
        <v>110</v>
      </c>
      <c r="C26" s="260">
        <v>97.321428571428569</v>
      </c>
      <c r="D26" s="260">
        <v>15.625</v>
      </c>
      <c r="E26" s="260">
        <v>81.696428571428569</v>
      </c>
      <c r="F26" s="922" t="s">
        <v>55</v>
      </c>
      <c r="G26" s="44"/>
    </row>
    <row r="27" spans="1:7" s="42" customFormat="1" ht="15" customHeight="1">
      <c r="A27" s="201"/>
      <c r="B27" s="201"/>
      <c r="C27" s="260"/>
      <c r="D27" s="260"/>
      <c r="E27" s="260"/>
      <c r="F27" s="920"/>
      <c r="G27" s="44"/>
    </row>
    <row r="28" spans="1:7" s="42" customFormat="1" ht="15" customHeight="1">
      <c r="A28" s="201" t="s">
        <v>2003</v>
      </c>
      <c r="B28" s="923" t="s">
        <v>109</v>
      </c>
      <c r="C28" s="260">
        <v>99.9</v>
      </c>
      <c r="D28" s="260">
        <v>8.5</v>
      </c>
      <c r="E28" s="260">
        <v>91.4</v>
      </c>
      <c r="F28" s="922" t="s">
        <v>55</v>
      </c>
      <c r="G28" s="44"/>
    </row>
    <row r="29" spans="1:7" s="42" customFormat="1" ht="15" customHeight="1">
      <c r="A29" s="330" t="s">
        <v>2004</v>
      </c>
      <c r="B29" s="924" t="s">
        <v>2</v>
      </c>
      <c r="C29" s="260">
        <v>96.500117288294632</v>
      </c>
      <c r="D29" s="260">
        <v>7.4173117522871213</v>
      </c>
      <c r="E29" s="260">
        <v>89.082805536007498</v>
      </c>
      <c r="F29" s="922" t="s">
        <v>55</v>
      </c>
      <c r="G29" s="44"/>
    </row>
    <row r="30" spans="1:7" s="42" customFormat="1" ht="15" customHeight="1">
      <c r="A30" s="201"/>
      <c r="B30" s="924" t="s">
        <v>110</v>
      </c>
      <c r="C30" s="260">
        <v>92.969463813416681</v>
      </c>
      <c r="D30" s="260">
        <v>6.905506131281558</v>
      </c>
      <c r="E30" s="260">
        <v>86.054339985573463</v>
      </c>
      <c r="F30" s="920">
        <v>9.6176965616734788E-3</v>
      </c>
      <c r="G30" s="44"/>
    </row>
    <row r="31" spans="1:7" s="42" customFormat="1" ht="15" customHeight="1">
      <c r="A31" s="201"/>
      <c r="B31" s="201"/>
      <c r="C31" s="260"/>
      <c r="D31" s="260"/>
      <c r="E31" s="260"/>
      <c r="F31" s="920"/>
      <c r="G31" s="44"/>
    </row>
    <row r="32" spans="1:7" s="42" customFormat="1" ht="15" customHeight="1">
      <c r="A32" s="201" t="s">
        <v>2005</v>
      </c>
      <c r="B32" s="923" t="s">
        <v>109</v>
      </c>
      <c r="C32" s="260">
        <v>57.8</v>
      </c>
      <c r="D32" s="260">
        <v>45.8</v>
      </c>
      <c r="E32" s="260">
        <v>12</v>
      </c>
      <c r="F32" s="922" t="s">
        <v>55</v>
      </c>
      <c r="G32" s="44"/>
    </row>
    <row r="33" spans="1:7" s="42" customFormat="1" ht="15" customHeight="1">
      <c r="A33" s="330" t="s">
        <v>2006</v>
      </c>
      <c r="B33" s="924" t="s">
        <v>2</v>
      </c>
      <c r="C33" s="260">
        <v>53.900156006240252</v>
      </c>
      <c r="D33" s="260">
        <v>44.46177847113885</v>
      </c>
      <c r="E33" s="260">
        <v>9.4383775351014041</v>
      </c>
      <c r="F33" s="922" t="s">
        <v>55</v>
      </c>
      <c r="G33" s="44"/>
    </row>
    <row r="34" spans="1:7" s="42" customFormat="1" ht="15" customHeight="1">
      <c r="A34" s="171"/>
      <c r="B34" s="924" t="s">
        <v>110</v>
      </c>
      <c r="C34" s="260">
        <v>59.955005624296966</v>
      </c>
      <c r="D34" s="260">
        <v>59.955005624296966</v>
      </c>
      <c r="E34" s="921" t="s">
        <v>55</v>
      </c>
      <c r="F34" s="922" t="s">
        <v>55</v>
      </c>
      <c r="G34" s="44"/>
    </row>
    <row r="35" spans="1:7" ht="15" customHeight="1">
      <c r="A35" s="77"/>
      <c r="B35" s="77"/>
      <c r="C35" s="82"/>
      <c r="D35" s="82"/>
      <c r="E35" s="82"/>
      <c r="F35" s="82"/>
    </row>
    <row r="36" spans="1:7" ht="15" customHeight="1">
      <c r="A36" s="630" t="s">
        <v>1176</v>
      </c>
      <c r="B36" s="265"/>
      <c r="C36" s="265"/>
      <c r="D36" s="265"/>
      <c r="E36" s="265"/>
      <c r="F36" s="265"/>
    </row>
    <row r="37" spans="1:7" ht="15" customHeight="1">
      <c r="A37" s="162" t="s">
        <v>1177</v>
      </c>
      <c r="B37" s="543"/>
      <c r="C37" s="543"/>
      <c r="D37" s="543"/>
      <c r="E37" s="543"/>
      <c r="F37" s="543"/>
    </row>
    <row r="38" spans="1:7" ht="15" customHeight="1">
      <c r="A38" s="631" t="s">
        <v>1178</v>
      </c>
      <c r="B38" s="266"/>
      <c r="C38" s="266"/>
      <c r="D38" s="266"/>
      <c r="E38" s="266"/>
      <c r="F38" s="266"/>
    </row>
    <row r="39" spans="1:7">
      <c r="A39" s="152" t="s">
        <v>1179</v>
      </c>
    </row>
    <row r="40" spans="1:7">
      <c r="A40" s="15"/>
      <c r="B40" s="15"/>
      <c r="C40" s="82"/>
      <c r="D40" s="82"/>
      <c r="E40" s="82"/>
      <c r="F40" s="82"/>
    </row>
  </sheetData>
  <mergeCells count="3">
    <mergeCell ref="C5:C6"/>
    <mergeCell ref="D5:F5"/>
    <mergeCell ref="A5:B6"/>
  </mergeCells>
  <hyperlinks>
    <hyperlink ref="F4" location="'Spis tablic List of tables'!A4" display="Return to list of tables"/>
    <hyperlink ref="F3" location="'Spis tablic List of tables'!A4" display="Powrót do spisu tablic"/>
    <hyperlink ref="F3:F4" location="'Spis treści'!B4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2"/>
  <sheetViews>
    <sheetView showGridLines="0" zoomScaleNormal="100" workbookViewId="0"/>
  </sheetViews>
  <sheetFormatPr defaultRowHeight="15"/>
  <cols>
    <col min="1" max="1" width="35.7109375" style="42" customWidth="1"/>
    <col min="2" max="2" width="8.7109375" style="42" customWidth="1"/>
    <col min="3" max="5" width="15.7109375" style="42" customWidth="1"/>
    <col min="6" max="6" width="35.7109375" style="628" customWidth="1"/>
    <col min="7" max="7" width="9.140625" style="42"/>
    <col min="8" max="16384" width="9.140625" style="5"/>
  </cols>
  <sheetData>
    <row r="1" spans="1:12" ht="15" customHeight="1">
      <c r="A1" s="267" t="s">
        <v>2236</v>
      </c>
      <c r="B1" s="94"/>
      <c r="C1" s="94"/>
      <c r="D1" s="94"/>
      <c r="E1" s="62"/>
      <c r="F1" s="1465" t="s">
        <v>2183</v>
      </c>
      <c r="H1" s="42"/>
      <c r="I1" s="42"/>
      <c r="J1" s="42"/>
      <c r="K1" s="42"/>
      <c r="L1" s="42"/>
    </row>
    <row r="2" spans="1:12" ht="15" customHeight="1">
      <c r="A2" s="274" t="s">
        <v>2237</v>
      </c>
      <c r="B2" s="94"/>
      <c r="C2" s="94"/>
      <c r="D2" s="94"/>
      <c r="E2" s="62"/>
      <c r="F2" s="1466" t="s">
        <v>2184</v>
      </c>
      <c r="H2" s="42"/>
      <c r="I2" s="42"/>
      <c r="J2" s="42"/>
      <c r="K2" s="42"/>
      <c r="L2" s="42"/>
    </row>
    <row r="3" spans="1:12" ht="28.5" customHeight="1">
      <c r="A3" s="1513" t="s">
        <v>0</v>
      </c>
      <c r="B3" s="1514"/>
      <c r="C3" s="1514" t="s">
        <v>596</v>
      </c>
      <c r="D3" s="1554" t="s">
        <v>1768</v>
      </c>
      <c r="E3" s="1562"/>
      <c r="F3" s="1561" t="s">
        <v>3</v>
      </c>
    </row>
    <row r="4" spans="1:12" ht="30" customHeight="1">
      <c r="A4" s="1513"/>
      <c r="B4" s="1514"/>
      <c r="C4" s="1514"/>
      <c r="D4" s="1281" t="s">
        <v>978</v>
      </c>
      <c r="E4" s="1281" t="s">
        <v>1767</v>
      </c>
      <c r="F4" s="1561"/>
    </row>
    <row r="5" spans="1:12" s="929" customFormat="1" ht="30" customHeight="1">
      <c r="A5" s="815"/>
      <c r="B5" s="815"/>
      <c r="C5" s="1556" t="s">
        <v>2007</v>
      </c>
      <c r="D5" s="1556"/>
      <c r="E5" s="1556"/>
      <c r="F5" s="320"/>
      <c r="G5" s="928"/>
    </row>
    <row r="6" spans="1:12">
      <c r="A6" s="935" t="s">
        <v>101</v>
      </c>
      <c r="B6" s="187" t="s">
        <v>2</v>
      </c>
      <c r="C6" s="931">
        <v>44</v>
      </c>
      <c r="D6" s="931">
        <v>35</v>
      </c>
      <c r="E6" s="931">
        <v>9</v>
      </c>
      <c r="F6" s="301" t="s">
        <v>1170</v>
      </c>
    </row>
    <row r="7" spans="1:12">
      <c r="A7" s="936"/>
      <c r="B7" s="268" t="s">
        <v>110</v>
      </c>
      <c r="C7" s="932">
        <v>50</v>
      </c>
      <c r="D7" s="932">
        <v>34</v>
      </c>
      <c r="E7" s="932">
        <v>16</v>
      </c>
      <c r="F7" s="301"/>
    </row>
    <row r="8" spans="1:12">
      <c r="A8" s="935" t="s">
        <v>103</v>
      </c>
      <c r="B8" s="187" t="s">
        <v>2</v>
      </c>
      <c r="C8" s="931">
        <v>896</v>
      </c>
      <c r="D8" s="931">
        <v>502</v>
      </c>
      <c r="E8" s="931">
        <v>394</v>
      </c>
      <c r="F8" s="301" t="s">
        <v>112</v>
      </c>
    </row>
    <row r="9" spans="1:12">
      <c r="A9" s="937"/>
      <c r="B9" s="268" t="s">
        <v>110</v>
      </c>
      <c r="C9" s="932">
        <v>1255</v>
      </c>
      <c r="D9" s="932">
        <v>463</v>
      </c>
      <c r="E9" s="932">
        <v>792</v>
      </c>
      <c r="F9" s="301"/>
    </row>
    <row r="10" spans="1:12" s="929" customFormat="1" ht="30" customHeight="1">
      <c r="A10" s="814"/>
      <c r="B10" s="814"/>
      <c r="C10" s="1560" t="s">
        <v>2008</v>
      </c>
      <c r="D10" s="1560"/>
      <c r="E10" s="1560"/>
      <c r="F10" s="930"/>
      <c r="G10" s="928"/>
    </row>
    <row r="11" spans="1:12">
      <c r="A11" s="935" t="s">
        <v>101</v>
      </c>
      <c r="B11" s="187" t="s">
        <v>2</v>
      </c>
      <c r="C11" s="931">
        <v>25</v>
      </c>
      <c r="D11" s="931">
        <v>3</v>
      </c>
      <c r="E11" s="931">
        <v>22</v>
      </c>
      <c r="F11" s="301" t="s">
        <v>1170</v>
      </c>
    </row>
    <row r="12" spans="1:12">
      <c r="A12" s="935"/>
      <c r="B12" s="268" t="s">
        <v>110</v>
      </c>
      <c r="C12" s="932">
        <v>26</v>
      </c>
      <c r="D12" s="932">
        <v>22</v>
      </c>
      <c r="E12" s="932">
        <v>4</v>
      </c>
      <c r="F12" s="301"/>
    </row>
    <row r="13" spans="1:12">
      <c r="A13" s="935" t="s">
        <v>103</v>
      </c>
      <c r="B13" s="187" t="s">
        <v>2</v>
      </c>
      <c r="C13" s="931">
        <v>275</v>
      </c>
      <c r="D13" s="933">
        <v>218</v>
      </c>
      <c r="E13" s="931">
        <v>57</v>
      </c>
      <c r="F13" s="301" t="s">
        <v>112</v>
      </c>
    </row>
    <row r="14" spans="1:12">
      <c r="A14" s="937"/>
      <c r="B14" s="268" t="s">
        <v>110</v>
      </c>
      <c r="C14" s="932">
        <v>315</v>
      </c>
      <c r="D14" s="932">
        <v>210</v>
      </c>
      <c r="E14" s="932">
        <v>105</v>
      </c>
      <c r="F14" s="301"/>
    </row>
    <row r="15" spans="1:12" s="929" customFormat="1" ht="30" customHeight="1">
      <c r="A15" s="814"/>
      <c r="B15" s="814"/>
      <c r="C15" s="1560" t="s">
        <v>1873</v>
      </c>
      <c r="D15" s="1560"/>
      <c r="E15" s="1560"/>
      <c r="F15" s="930"/>
      <c r="G15" s="928"/>
    </row>
    <row r="16" spans="1:12">
      <c r="A16" s="935" t="s">
        <v>101</v>
      </c>
      <c r="B16" s="187" t="s">
        <v>2</v>
      </c>
      <c r="C16" s="931">
        <v>2</v>
      </c>
      <c r="D16" s="931">
        <v>2</v>
      </c>
      <c r="E16" s="934" t="s">
        <v>55</v>
      </c>
      <c r="F16" s="301" t="s">
        <v>1170</v>
      </c>
    </row>
    <row r="17" spans="1:6">
      <c r="A17" s="935"/>
      <c r="B17" s="268" t="s">
        <v>110</v>
      </c>
      <c r="C17" s="932">
        <v>2</v>
      </c>
      <c r="D17" s="932">
        <v>2</v>
      </c>
      <c r="E17" s="934" t="s">
        <v>55</v>
      </c>
      <c r="F17" s="301"/>
    </row>
    <row r="18" spans="1:6">
      <c r="A18" s="935" t="s">
        <v>103</v>
      </c>
      <c r="B18" s="187" t="s">
        <v>2</v>
      </c>
      <c r="C18" s="931">
        <v>101</v>
      </c>
      <c r="D18" s="931">
        <v>101</v>
      </c>
      <c r="E18" s="934" t="s">
        <v>55</v>
      </c>
      <c r="F18" s="301" t="s">
        <v>112</v>
      </c>
    </row>
    <row r="19" spans="1:6">
      <c r="A19" s="937"/>
      <c r="B19" s="268" t="s">
        <v>110</v>
      </c>
      <c r="C19" s="932">
        <v>106</v>
      </c>
      <c r="D19" s="933">
        <v>106</v>
      </c>
      <c r="E19" s="934" t="s">
        <v>55</v>
      </c>
      <c r="F19" s="301"/>
    </row>
    <row r="20" spans="1:6">
      <c r="A20" s="183"/>
      <c r="B20" s="268"/>
      <c r="C20" s="269"/>
      <c r="D20" s="270"/>
      <c r="E20" s="271"/>
      <c r="F20" s="627"/>
    </row>
    <row r="21" spans="1:6">
      <c r="A21" s="938" t="s">
        <v>1510</v>
      </c>
      <c r="B21" s="272"/>
      <c r="C21" s="272"/>
      <c r="D21" s="272"/>
      <c r="E21" s="272"/>
      <c r="F21" s="273"/>
    </row>
    <row r="22" spans="1:6">
      <c r="A22" s="939" t="s">
        <v>104</v>
      </c>
      <c r="B22" s="273"/>
      <c r="C22" s="273"/>
      <c r="D22" s="273"/>
      <c r="E22" s="273"/>
      <c r="F22" s="273"/>
    </row>
  </sheetData>
  <mergeCells count="7">
    <mergeCell ref="C10:E10"/>
    <mergeCell ref="C15:E15"/>
    <mergeCell ref="A3:B4"/>
    <mergeCell ref="C3:C4"/>
    <mergeCell ref="F3:F4"/>
    <mergeCell ref="D3:E3"/>
    <mergeCell ref="C5:E5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reści'!B4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36"/>
  <sheetViews>
    <sheetView showGridLines="0" zoomScaleNormal="100" workbookViewId="0"/>
  </sheetViews>
  <sheetFormatPr defaultRowHeight="15"/>
  <cols>
    <col min="1" max="1" width="45.7109375" style="50" customWidth="1"/>
    <col min="2" max="2" width="8.7109375" style="99" customWidth="1"/>
    <col min="3" max="8" width="15.7109375" style="50" customWidth="1"/>
    <col min="9" max="16384" width="9.140625" style="5"/>
  </cols>
  <sheetData>
    <row r="1" spans="1:8">
      <c r="A1" s="193" t="s">
        <v>1497</v>
      </c>
      <c r="B1" s="49"/>
      <c r="H1" s="1465" t="s">
        <v>2183</v>
      </c>
    </row>
    <row r="2" spans="1:8">
      <c r="A2" s="123" t="s">
        <v>204</v>
      </c>
      <c r="B2" s="124"/>
      <c r="C2" s="124"/>
      <c r="D2" s="124"/>
      <c r="E2" s="124"/>
      <c r="F2" s="124"/>
      <c r="H2" s="1466" t="s">
        <v>2184</v>
      </c>
    </row>
    <row r="3" spans="1:8" ht="30" customHeight="1">
      <c r="A3" s="1563" t="s">
        <v>597</v>
      </c>
      <c r="B3" s="1564"/>
      <c r="C3" s="1568" t="s">
        <v>598</v>
      </c>
      <c r="D3" s="1568" t="s">
        <v>599</v>
      </c>
      <c r="E3" s="1571" t="s">
        <v>2009</v>
      </c>
      <c r="F3" s="1572"/>
      <c r="G3" s="1572"/>
      <c r="H3" s="1572"/>
    </row>
    <row r="4" spans="1:8" ht="30" customHeight="1">
      <c r="A4" s="1565"/>
      <c r="B4" s="1566"/>
      <c r="C4" s="1569"/>
      <c r="D4" s="1569"/>
      <c r="E4" s="1569" t="s">
        <v>600</v>
      </c>
      <c r="F4" s="1573" t="s">
        <v>601</v>
      </c>
      <c r="G4" s="1574"/>
      <c r="H4" s="1574"/>
    </row>
    <row r="5" spans="1:8" ht="30" customHeight="1">
      <c r="A5" s="1565"/>
      <c r="B5" s="1566"/>
      <c r="C5" s="1569"/>
      <c r="D5" s="1569"/>
      <c r="E5" s="1569"/>
      <c r="F5" s="1569" t="s">
        <v>602</v>
      </c>
      <c r="G5" s="1571" t="s">
        <v>603</v>
      </c>
      <c r="H5" s="1572"/>
    </row>
    <row r="6" spans="1:8" ht="60" customHeight="1">
      <c r="A6" s="1565"/>
      <c r="B6" s="1567"/>
      <c r="C6" s="1570"/>
      <c r="D6" s="1570"/>
      <c r="E6" s="1570"/>
      <c r="F6" s="1570"/>
      <c r="G6" s="282" t="s">
        <v>602</v>
      </c>
      <c r="H6" s="283" t="s">
        <v>604</v>
      </c>
    </row>
    <row r="7" spans="1:8">
      <c r="A7" s="284" t="s">
        <v>205</v>
      </c>
      <c r="B7" s="346" t="s">
        <v>109</v>
      </c>
      <c r="C7" s="966">
        <v>85.7</v>
      </c>
      <c r="D7" s="955">
        <v>472</v>
      </c>
      <c r="E7" s="955">
        <v>6542</v>
      </c>
      <c r="F7" s="955">
        <v>5172</v>
      </c>
      <c r="G7" s="955">
        <v>3695</v>
      </c>
      <c r="H7" s="959">
        <v>1784</v>
      </c>
    </row>
    <row r="8" spans="1:8">
      <c r="A8" s="278" t="s">
        <v>98</v>
      </c>
      <c r="B8" s="121" t="s">
        <v>2</v>
      </c>
      <c r="C8" s="967">
        <v>95.7</v>
      </c>
      <c r="D8" s="956">
        <v>538</v>
      </c>
      <c r="E8" s="956">
        <v>12832</v>
      </c>
      <c r="F8" s="956">
        <v>9384</v>
      </c>
      <c r="G8" s="956">
        <v>8718</v>
      </c>
      <c r="H8" s="960">
        <v>5030</v>
      </c>
    </row>
    <row r="9" spans="1:8">
      <c r="A9" s="278"/>
      <c r="B9" s="279" t="s">
        <v>110</v>
      </c>
      <c r="C9" s="968">
        <v>96.8</v>
      </c>
      <c r="D9" s="961">
        <v>536</v>
      </c>
      <c r="E9" s="961">
        <v>13355</v>
      </c>
      <c r="F9" s="962">
        <v>9678</v>
      </c>
      <c r="G9" s="962">
        <v>9132</v>
      </c>
      <c r="H9" s="963">
        <v>5363</v>
      </c>
    </row>
    <row r="10" spans="1:8">
      <c r="A10" s="101" t="s">
        <v>198</v>
      </c>
      <c r="B10" s="121" t="s">
        <v>109</v>
      </c>
      <c r="C10" s="967">
        <v>79.3</v>
      </c>
      <c r="D10" s="956">
        <v>243</v>
      </c>
      <c r="E10" s="956">
        <v>3502</v>
      </c>
      <c r="F10" s="956">
        <v>2754</v>
      </c>
      <c r="G10" s="956">
        <v>2487</v>
      </c>
      <c r="H10" s="960">
        <v>1241</v>
      </c>
    </row>
    <row r="11" spans="1:8">
      <c r="A11" s="278" t="s">
        <v>99</v>
      </c>
      <c r="B11" s="121" t="s">
        <v>2</v>
      </c>
      <c r="C11" s="967">
        <v>81.099999999999994</v>
      </c>
      <c r="D11" s="956">
        <v>252</v>
      </c>
      <c r="E11" s="956">
        <v>6594</v>
      </c>
      <c r="F11" s="956">
        <v>4492</v>
      </c>
      <c r="G11" s="956">
        <v>4331</v>
      </c>
      <c r="H11" s="960">
        <v>2838</v>
      </c>
    </row>
    <row r="12" spans="1:8">
      <c r="A12" s="278"/>
      <c r="B12" s="279" t="s">
        <v>110</v>
      </c>
      <c r="C12" s="968">
        <v>83</v>
      </c>
      <c r="D12" s="961">
        <v>264</v>
      </c>
      <c r="E12" s="961">
        <v>7110</v>
      </c>
      <c r="F12" s="961">
        <v>4775</v>
      </c>
      <c r="G12" s="961">
        <v>4597</v>
      </c>
      <c r="H12" s="964">
        <v>3117</v>
      </c>
    </row>
    <row r="13" spans="1:8">
      <c r="A13" s="101" t="s">
        <v>206</v>
      </c>
      <c r="B13" s="121" t="s">
        <v>109</v>
      </c>
      <c r="C13" s="969">
        <v>18.100000000000001</v>
      </c>
      <c r="D13" s="957">
        <v>26</v>
      </c>
      <c r="E13" s="957">
        <v>470</v>
      </c>
      <c r="F13" s="957">
        <v>377</v>
      </c>
      <c r="G13" s="957">
        <v>367</v>
      </c>
      <c r="H13" s="965">
        <v>236</v>
      </c>
    </row>
    <row r="14" spans="1:8">
      <c r="A14" s="278" t="s">
        <v>207</v>
      </c>
      <c r="B14" s="121" t="s">
        <v>2</v>
      </c>
      <c r="C14" s="969">
        <v>40</v>
      </c>
      <c r="D14" s="957">
        <v>39</v>
      </c>
      <c r="E14" s="957">
        <v>1119</v>
      </c>
      <c r="F14" s="957">
        <v>898</v>
      </c>
      <c r="G14" s="957">
        <v>879</v>
      </c>
      <c r="H14" s="965">
        <v>727</v>
      </c>
    </row>
    <row r="15" spans="1:8">
      <c r="A15" s="278"/>
      <c r="B15" s="279" t="s">
        <v>110</v>
      </c>
      <c r="C15" s="970">
        <v>41.1</v>
      </c>
      <c r="D15" s="962">
        <v>36</v>
      </c>
      <c r="E15" s="962">
        <v>1103</v>
      </c>
      <c r="F15" s="962">
        <v>880</v>
      </c>
      <c r="G15" s="962">
        <v>866</v>
      </c>
      <c r="H15" s="963">
        <v>729</v>
      </c>
    </row>
    <row r="16" spans="1:8">
      <c r="A16" s="101" t="s">
        <v>2010</v>
      </c>
      <c r="B16" s="121" t="s">
        <v>109</v>
      </c>
      <c r="C16" s="967">
        <v>60.6</v>
      </c>
      <c r="D16" s="956">
        <v>111</v>
      </c>
      <c r="E16" s="956">
        <v>2211</v>
      </c>
      <c r="F16" s="956">
        <v>1700</v>
      </c>
      <c r="G16" s="956">
        <v>1645</v>
      </c>
      <c r="H16" s="960">
        <v>1202</v>
      </c>
    </row>
    <row r="17" spans="1:8">
      <c r="A17" s="278" t="s">
        <v>2002</v>
      </c>
      <c r="B17" s="121" t="s">
        <v>2</v>
      </c>
      <c r="C17" s="969">
        <v>74.5</v>
      </c>
      <c r="D17" s="957">
        <v>111</v>
      </c>
      <c r="E17" s="957">
        <v>3499</v>
      </c>
      <c r="F17" s="957">
        <v>2502</v>
      </c>
      <c r="G17" s="957">
        <v>2467</v>
      </c>
      <c r="H17" s="965">
        <v>1707</v>
      </c>
    </row>
    <row r="18" spans="1:8">
      <c r="A18" s="278"/>
      <c r="B18" s="279" t="s">
        <v>110</v>
      </c>
      <c r="C18" s="968">
        <v>79.099999999999994</v>
      </c>
      <c r="D18" s="961">
        <v>111</v>
      </c>
      <c r="E18" s="961">
        <v>3608</v>
      </c>
      <c r="F18" s="961">
        <v>2498</v>
      </c>
      <c r="G18" s="961">
        <v>2458</v>
      </c>
      <c r="H18" s="964">
        <v>1687</v>
      </c>
    </row>
    <row r="19" spans="1:8">
      <c r="A19" s="101" t="s">
        <v>202</v>
      </c>
      <c r="B19" s="121" t="s">
        <v>109</v>
      </c>
      <c r="C19" s="969">
        <v>24.3</v>
      </c>
      <c r="D19" s="957">
        <v>43</v>
      </c>
      <c r="E19" s="957">
        <v>890</v>
      </c>
      <c r="F19" s="957">
        <v>707</v>
      </c>
      <c r="G19" s="957">
        <v>618</v>
      </c>
      <c r="H19" s="965">
        <v>489</v>
      </c>
    </row>
    <row r="20" spans="1:8">
      <c r="A20" s="278" t="s">
        <v>208</v>
      </c>
      <c r="B20" s="121" t="s">
        <v>2</v>
      </c>
      <c r="C20" s="969">
        <v>33.299999999999997</v>
      </c>
      <c r="D20" s="957">
        <v>5</v>
      </c>
      <c r="E20" s="957">
        <v>180</v>
      </c>
      <c r="F20" s="957">
        <v>154</v>
      </c>
      <c r="G20" s="957">
        <v>115</v>
      </c>
      <c r="H20" s="965">
        <v>75</v>
      </c>
    </row>
    <row r="21" spans="1:8">
      <c r="A21" s="278"/>
      <c r="B21" s="279" t="s">
        <v>110</v>
      </c>
      <c r="C21" s="970">
        <v>42.9</v>
      </c>
      <c r="D21" s="962">
        <v>5</v>
      </c>
      <c r="E21" s="962">
        <v>140</v>
      </c>
      <c r="F21" s="962">
        <v>138</v>
      </c>
      <c r="G21" s="962">
        <v>115</v>
      </c>
      <c r="H21" s="963">
        <v>75</v>
      </c>
    </row>
    <row r="22" spans="1:8">
      <c r="A22" s="101" t="s">
        <v>2011</v>
      </c>
      <c r="B22" s="121" t="s">
        <v>109</v>
      </c>
      <c r="C22" s="969">
        <v>36.9</v>
      </c>
      <c r="D22" s="957">
        <v>95</v>
      </c>
      <c r="E22" s="957">
        <v>1880</v>
      </c>
      <c r="F22" s="957">
        <v>1424</v>
      </c>
      <c r="G22" s="957">
        <v>1223</v>
      </c>
      <c r="H22" s="965">
        <v>919</v>
      </c>
    </row>
    <row r="23" spans="1:8">
      <c r="A23" s="278" t="s">
        <v>2004</v>
      </c>
      <c r="B23" s="121" t="s">
        <v>2</v>
      </c>
      <c r="C23" s="969">
        <v>69.8</v>
      </c>
      <c r="D23" s="957">
        <v>189</v>
      </c>
      <c r="E23" s="957">
        <v>5300</v>
      </c>
      <c r="F23" s="957">
        <v>4168</v>
      </c>
      <c r="G23" s="957">
        <v>4095</v>
      </c>
      <c r="H23" s="965">
        <v>2742</v>
      </c>
    </row>
    <row r="24" spans="1:8">
      <c r="A24" s="278"/>
      <c r="B24" s="279" t="s">
        <v>110</v>
      </c>
      <c r="C24" s="970">
        <v>71.900000000000006</v>
      </c>
      <c r="D24" s="962">
        <v>199</v>
      </c>
      <c r="E24" s="962">
        <v>5713</v>
      </c>
      <c r="F24" s="962">
        <v>4437</v>
      </c>
      <c r="G24" s="962">
        <v>4395</v>
      </c>
      <c r="H24" s="963">
        <v>2961</v>
      </c>
    </row>
    <row r="25" spans="1:8">
      <c r="A25" s="280" t="s">
        <v>209</v>
      </c>
      <c r="B25" s="121" t="s">
        <v>109</v>
      </c>
      <c r="C25" s="969">
        <v>18.2</v>
      </c>
      <c r="D25" s="957">
        <v>1</v>
      </c>
      <c r="E25" s="957">
        <v>9</v>
      </c>
      <c r="F25" s="957">
        <v>7</v>
      </c>
      <c r="G25" s="957">
        <v>6</v>
      </c>
      <c r="H25" s="965" t="s">
        <v>55</v>
      </c>
    </row>
    <row r="26" spans="1:8">
      <c r="A26" s="278" t="s">
        <v>210</v>
      </c>
      <c r="B26" s="121" t="s">
        <v>2</v>
      </c>
      <c r="C26" s="969">
        <v>24</v>
      </c>
      <c r="D26" s="957">
        <v>1</v>
      </c>
      <c r="E26" s="957">
        <v>14</v>
      </c>
      <c r="F26" s="957">
        <v>11</v>
      </c>
      <c r="G26" s="957">
        <v>5</v>
      </c>
      <c r="H26" s="965">
        <v>3</v>
      </c>
    </row>
    <row r="27" spans="1:8">
      <c r="A27" s="278"/>
      <c r="B27" s="279" t="s">
        <v>110</v>
      </c>
      <c r="C27" s="970">
        <v>25</v>
      </c>
      <c r="D27" s="962">
        <v>1</v>
      </c>
      <c r="E27" s="962">
        <v>16</v>
      </c>
      <c r="F27" s="962">
        <v>12</v>
      </c>
      <c r="G27" s="962">
        <v>6</v>
      </c>
      <c r="H27" s="963">
        <v>3</v>
      </c>
    </row>
    <row r="28" spans="1:8">
      <c r="A28" s="101" t="s">
        <v>211</v>
      </c>
      <c r="B28" s="121" t="s">
        <v>109</v>
      </c>
      <c r="C28" s="969">
        <v>20</v>
      </c>
      <c r="D28" s="957">
        <v>1</v>
      </c>
      <c r="E28" s="957">
        <v>9</v>
      </c>
      <c r="F28" s="957">
        <v>8</v>
      </c>
      <c r="G28" s="957">
        <v>7</v>
      </c>
      <c r="H28" s="965">
        <v>7</v>
      </c>
    </row>
    <row r="29" spans="1:8">
      <c r="A29" s="278" t="s">
        <v>1874</v>
      </c>
      <c r="B29" s="121" t="s">
        <v>2</v>
      </c>
      <c r="C29" s="969">
        <v>66.7</v>
      </c>
      <c r="D29" s="957">
        <v>2</v>
      </c>
      <c r="E29" s="957">
        <v>133</v>
      </c>
      <c r="F29" s="957">
        <v>76</v>
      </c>
      <c r="G29" s="957">
        <v>76</v>
      </c>
      <c r="H29" s="965">
        <v>76</v>
      </c>
    </row>
    <row r="30" spans="1:8">
      <c r="A30" s="278"/>
      <c r="B30" s="279" t="s">
        <v>110</v>
      </c>
      <c r="C30" s="970">
        <v>66.7</v>
      </c>
      <c r="D30" s="962">
        <v>2</v>
      </c>
      <c r="E30" s="962">
        <v>152</v>
      </c>
      <c r="F30" s="962">
        <v>76</v>
      </c>
      <c r="G30" s="962">
        <v>76</v>
      </c>
      <c r="H30" s="963">
        <v>76</v>
      </c>
    </row>
    <row r="31" spans="1:8">
      <c r="A31" s="101" t="s">
        <v>212</v>
      </c>
      <c r="B31" s="121" t="s">
        <v>109</v>
      </c>
      <c r="C31" s="969">
        <v>21.1</v>
      </c>
      <c r="D31" s="957">
        <v>14</v>
      </c>
      <c r="E31" s="957">
        <v>225</v>
      </c>
      <c r="F31" s="957">
        <v>171</v>
      </c>
      <c r="G31" s="957">
        <v>147</v>
      </c>
      <c r="H31" s="965">
        <v>58</v>
      </c>
    </row>
    <row r="32" spans="1:8">
      <c r="A32" s="278" t="s">
        <v>24</v>
      </c>
      <c r="B32" s="121" t="s">
        <v>2</v>
      </c>
      <c r="C32" s="969">
        <v>78.599999999999994</v>
      </c>
      <c r="D32" s="957">
        <v>6</v>
      </c>
      <c r="E32" s="957">
        <v>214</v>
      </c>
      <c r="F32" s="957">
        <v>135</v>
      </c>
      <c r="G32" s="957">
        <v>132</v>
      </c>
      <c r="H32" s="965">
        <v>129</v>
      </c>
    </row>
    <row r="33" spans="1:8">
      <c r="A33" s="278"/>
      <c r="B33" s="279" t="s">
        <v>110</v>
      </c>
      <c r="C33" s="970">
        <v>91.7</v>
      </c>
      <c r="D33" s="962">
        <v>6</v>
      </c>
      <c r="E33" s="962">
        <v>227</v>
      </c>
      <c r="F33" s="962">
        <v>135</v>
      </c>
      <c r="G33" s="962">
        <v>132</v>
      </c>
      <c r="H33" s="963">
        <v>130</v>
      </c>
    </row>
    <row r="35" spans="1:8">
      <c r="A35" s="1183" t="s">
        <v>605</v>
      </c>
      <c r="B35" s="125"/>
      <c r="C35" s="125"/>
      <c r="D35" s="125"/>
      <c r="E35" s="125"/>
      <c r="F35" s="125"/>
      <c r="G35" s="125"/>
      <c r="H35" s="125"/>
    </row>
    <row r="36" spans="1:8">
      <c r="A36" s="1004" t="s">
        <v>552</v>
      </c>
      <c r="B36" s="127"/>
      <c r="C36" s="127"/>
      <c r="D36" s="127"/>
      <c r="E36" s="127"/>
      <c r="F36" s="127"/>
      <c r="G36" s="127"/>
      <c r="H36" s="127"/>
    </row>
  </sheetData>
  <mergeCells count="8">
    <mergeCell ref="A3:B6"/>
    <mergeCell ref="C3:C6"/>
    <mergeCell ref="D3:D6"/>
    <mergeCell ref="E3:H3"/>
    <mergeCell ref="E4:E6"/>
    <mergeCell ref="F4:H4"/>
    <mergeCell ref="F5:F6"/>
    <mergeCell ref="G5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5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5"/>
  <sheetViews>
    <sheetView showGridLines="0" zoomScaleNormal="100" workbookViewId="0"/>
  </sheetViews>
  <sheetFormatPr defaultRowHeight="15"/>
  <cols>
    <col min="1" max="1" width="35.7109375" style="18" customWidth="1"/>
    <col min="2" max="4" width="14.7109375" style="17" customWidth="1"/>
    <col min="5" max="7" width="14.7109375" style="18" customWidth="1"/>
    <col min="8" max="8" width="35.7109375" style="18" customWidth="1"/>
    <col min="9" max="9" width="20.7109375" style="18" customWidth="1"/>
    <col min="10" max="10" width="10.7109375" style="18" customWidth="1"/>
    <col min="11" max="12" width="11.28515625" style="18" customWidth="1"/>
    <col min="13" max="255" width="9.140625" style="18"/>
    <col min="256" max="256" width="40.7109375" style="18" customWidth="1"/>
    <col min="257" max="263" width="15.7109375" style="18" customWidth="1"/>
    <col min="264" max="264" width="35.7109375" style="18" customWidth="1"/>
    <col min="265" max="265" width="20.7109375" style="18" customWidth="1"/>
    <col min="266" max="266" width="10.7109375" style="18" customWidth="1"/>
    <col min="267" max="268" width="11.28515625" style="18" customWidth="1"/>
    <col min="269" max="511" width="9.140625" style="18"/>
    <col min="512" max="512" width="40.7109375" style="18" customWidth="1"/>
    <col min="513" max="519" width="15.7109375" style="18" customWidth="1"/>
    <col min="520" max="520" width="35.7109375" style="18" customWidth="1"/>
    <col min="521" max="521" width="20.7109375" style="18" customWidth="1"/>
    <col min="522" max="522" width="10.7109375" style="18" customWidth="1"/>
    <col min="523" max="524" width="11.28515625" style="18" customWidth="1"/>
    <col min="525" max="767" width="9.140625" style="18"/>
    <col min="768" max="768" width="40.7109375" style="18" customWidth="1"/>
    <col min="769" max="775" width="15.7109375" style="18" customWidth="1"/>
    <col min="776" max="776" width="35.7109375" style="18" customWidth="1"/>
    <col min="777" max="777" width="20.7109375" style="18" customWidth="1"/>
    <col min="778" max="778" width="10.7109375" style="18" customWidth="1"/>
    <col min="779" max="780" width="11.28515625" style="18" customWidth="1"/>
    <col min="781" max="1023" width="9.140625" style="18"/>
    <col min="1024" max="1024" width="40.7109375" style="18" customWidth="1"/>
    <col min="1025" max="1031" width="15.7109375" style="18" customWidth="1"/>
    <col min="1032" max="1032" width="35.7109375" style="18" customWidth="1"/>
    <col min="1033" max="1033" width="20.7109375" style="18" customWidth="1"/>
    <col min="1034" max="1034" width="10.7109375" style="18" customWidth="1"/>
    <col min="1035" max="1036" width="11.28515625" style="18" customWidth="1"/>
    <col min="1037" max="1279" width="9.140625" style="18"/>
    <col min="1280" max="1280" width="40.7109375" style="18" customWidth="1"/>
    <col min="1281" max="1287" width="15.7109375" style="18" customWidth="1"/>
    <col min="1288" max="1288" width="35.7109375" style="18" customWidth="1"/>
    <col min="1289" max="1289" width="20.7109375" style="18" customWidth="1"/>
    <col min="1290" max="1290" width="10.7109375" style="18" customWidth="1"/>
    <col min="1291" max="1292" width="11.28515625" style="18" customWidth="1"/>
    <col min="1293" max="1535" width="9.140625" style="18"/>
    <col min="1536" max="1536" width="40.7109375" style="18" customWidth="1"/>
    <col min="1537" max="1543" width="15.7109375" style="18" customWidth="1"/>
    <col min="1544" max="1544" width="35.7109375" style="18" customWidth="1"/>
    <col min="1545" max="1545" width="20.7109375" style="18" customWidth="1"/>
    <col min="1546" max="1546" width="10.7109375" style="18" customWidth="1"/>
    <col min="1547" max="1548" width="11.28515625" style="18" customWidth="1"/>
    <col min="1549" max="1791" width="9.140625" style="18"/>
    <col min="1792" max="1792" width="40.7109375" style="18" customWidth="1"/>
    <col min="1793" max="1799" width="15.7109375" style="18" customWidth="1"/>
    <col min="1800" max="1800" width="35.7109375" style="18" customWidth="1"/>
    <col min="1801" max="1801" width="20.7109375" style="18" customWidth="1"/>
    <col min="1802" max="1802" width="10.7109375" style="18" customWidth="1"/>
    <col min="1803" max="1804" width="11.28515625" style="18" customWidth="1"/>
    <col min="1805" max="2047" width="9.140625" style="18"/>
    <col min="2048" max="2048" width="40.7109375" style="18" customWidth="1"/>
    <col min="2049" max="2055" width="15.7109375" style="18" customWidth="1"/>
    <col min="2056" max="2056" width="35.7109375" style="18" customWidth="1"/>
    <col min="2057" max="2057" width="20.7109375" style="18" customWidth="1"/>
    <col min="2058" max="2058" width="10.7109375" style="18" customWidth="1"/>
    <col min="2059" max="2060" width="11.28515625" style="18" customWidth="1"/>
    <col min="2061" max="2303" width="9.140625" style="18"/>
    <col min="2304" max="2304" width="40.7109375" style="18" customWidth="1"/>
    <col min="2305" max="2311" width="15.7109375" style="18" customWidth="1"/>
    <col min="2312" max="2312" width="35.7109375" style="18" customWidth="1"/>
    <col min="2313" max="2313" width="20.7109375" style="18" customWidth="1"/>
    <col min="2314" max="2314" width="10.7109375" style="18" customWidth="1"/>
    <col min="2315" max="2316" width="11.28515625" style="18" customWidth="1"/>
    <col min="2317" max="2559" width="9.140625" style="18"/>
    <col min="2560" max="2560" width="40.7109375" style="18" customWidth="1"/>
    <col min="2561" max="2567" width="15.7109375" style="18" customWidth="1"/>
    <col min="2568" max="2568" width="35.7109375" style="18" customWidth="1"/>
    <col min="2569" max="2569" width="20.7109375" style="18" customWidth="1"/>
    <col min="2570" max="2570" width="10.7109375" style="18" customWidth="1"/>
    <col min="2571" max="2572" width="11.28515625" style="18" customWidth="1"/>
    <col min="2573" max="2815" width="9.140625" style="18"/>
    <col min="2816" max="2816" width="40.7109375" style="18" customWidth="1"/>
    <col min="2817" max="2823" width="15.7109375" style="18" customWidth="1"/>
    <col min="2824" max="2824" width="35.7109375" style="18" customWidth="1"/>
    <col min="2825" max="2825" width="20.7109375" style="18" customWidth="1"/>
    <col min="2826" max="2826" width="10.7109375" style="18" customWidth="1"/>
    <col min="2827" max="2828" width="11.28515625" style="18" customWidth="1"/>
    <col min="2829" max="3071" width="9.140625" style="18"/>
    <col min="3072" max="3072" width="40.7109375" style="18" customWidth="1"/>
    <col min="3073" max="3079" width="15.7109375" style="18" customWidth="1"/>
    <col min="3080" max="3080" width="35.7109375" style="18" customWidth="1"/>
    <col min="3081" max="3081" width="20.7109375" style="18" customWidth="1"/>
    <col min="3082" max="3082" width="10.7109375" style="18" customWidth="1"/>
    <col min="3083" max="3084" width="11.28515625" style="18" customWidth="1"/>
    <col min="3085" max="3327" width="9.140625" style="18"/>
    <col min="3328" max="3328" width="40.7109375" style="18" customWidth="1"/>
    <col min="3329" max="3335" width="15.7109375" style="18" customWidth="1"/>
    <col min="3336" max="3336" width="35.7109375" style="18" customWidth="1"/>
    <col min="3337" max="3337" width="20.7109375" style="18" customWidth="1"/>
    <col min="3338" max="3338" width="10.7109375" style="18" customWidth="1"/>
    <col min="3339" max="3340" width="11.28515625" style="18" customWidth="1"/>
    <col min="3341" max="3583" width="9.140625" style="18"/>
    <col min="3584" max="3584" width="40.7109375" style="18" customWidth="1"/>
    <col min="3585" max="3591" width="15.7109375" style="18" customWidth="1"/>
    <col min="3592" max="3592" width="35.7109375" style="18" customWidth="1"/>
    <col min="3593" max="3593" width="20.7109375" style="18" customWidth="1"/>
    <col min="3594" max="3594" width="10.7109375" style="18" customWidth="1"/>
    <col min="3595" max="3596" width="11.28515625" style="18" customWidth="1"/>
    <col min="3597" max="3839" width="9.140625" style="18"/>
    <col min="3840" max="3840" width="40.7109375" style="18" customWidth="1"/>
    <col min="3841" max="3847" width="15.7109375" style="18" customWidth="1"/>
    <col min="3848" max="3848" width="35.7109375" style="18" customWidth="1"/>
    <col min="3849" max="3849" width="20.7109375" style="18" customWidth="1"/>
    <col min="3850" max="3850" width="10.7109375" style="18" customWidth="1"/>
    <col min="3851" max="3852" width="11.28515625" style="18" customWidth="1"/>
    <col min="3853" max="4095" width="9.140625" style="18"/>
    <col min="4096" max="4096" width="40.7109375" style="18" customWidth="1"/>
    <col min="4097" max="4103" width="15.7109375" style="18" customWidth="1"/>
    <col min="4104" max="4104" width="35.7109375" style="18" customWidth="1"/>
    <col min="4105" max="4105" width="20.7109375" style="18" customWidth="1"/>
    <col min="4106" max="4106" width="10.7109375" style="18" customWidth="1"/>
    <col min="4107" max="4108" width="11.28515625" style="18" customWidth="1"/>
    <col min="4109" max="4351" width="9.140625" style="18"/>
    <col min="4352" max="4352" width="40.7109375" style="18" customWidth="1"/>
    <col min="4353" max="4359" width="15.7109375" style="18" customWidth="1"/>
    <col min="4360" max="4360" width="35.7109375" style="18" customWidth="1"/>
    <col min="4361" max="4361" width="20.7109375" style="18" customWidth="1"/>
    <col min="4362" max="4362" width="10.7109375" style="18" customWidth="1"/>
    <col min="4363" max="4364" width="11.28515625" style="18" customWidth="1"/>
    <col min="4365" max="4607" width="9.140625" style="18"/>
    <col min="4608" max="4608" width="40.7109375" style="18" customWidth="1"/>
    <col min="4609" max="4615" width="15.7109375" style="18" customWidth="1"/>
    <col min="4616" max="4616" width="35.7109375" style="18" customWidth="1"/>
    <col min="4617" max="4617" width="20.7109375" style="18" customWidth="1"/>
    <col min="4618" max="4618" width="10.7109375" style="18" customWidth="1"/>
    <col min="4619" max="4620" width="11.28515625" style="18" customWidth="1"/>
    <col min="4621" max="4863" width="9.140625" style="18"/>
    <col min="4864" max="4864" width="40.7109375" style="18" customWidth="1"/>
    <col min="4865" max="4871" width="15.7109375" style="18" customWidth="1"/>
    <col min="4872" max="4872" width="35.7109375" style="18" customWidth="1"/>
    <col min="4873" max="4873" width="20.7109375" style="18" customWidth="1"/>
    <col min="4874" max="4874" width="10.7109375" style="18" customWidth="1"/>
    <col min="4875" max="4876" width="11.28515625" style="18" customWidth="1"/>
    <col min="4877" max="5119" width="9.140625" style="18"/>
    <col min="5120" max="5120" width="40.7109375" style="18" customWidth="1"/>
    <col min="5121" max="5127" width="15.7109375" style="18" customWidth="1"/>
    <col min="5128" max="5128" width="35.7109375" style="18" customWidth="1"/>
    <col min="5129" max="5129" width="20.7109375" style="18" customWidth="1"/>
    <col min="5130" max="5130" width="10.7109375" style="18" customWidth="1"/>
    <col min="5131" max="5132" width="11.28515625" style="18" customWidth="1"/>
    <col min="5133" max="5375" width="9.140625" style="18"/>
    <col min="5376" max="5376" width="40.7109375" style="18" customWidth="1"/>
    <col min="5377" max="5383" width="15.7109375" style="18" customWidth="1"/>
    <col min="5384" max="5384" width="35.7109375" style="18" customWidth="1"/>
    <col min="5385" max="5385" width="20.7109375" style="18" customWidth="1"/>
    <col min="5386" max="5386" width="10.7109375" style="18" customWidth="1"/>
    <col min="5387" max="5388" width="11.28515625" style="18" customWidth="1"/>
    <col min="5389" max="5631" width="9.140625" style="18"/>
    <col min="5632" max="5632" width="40.7109375" style="18" customWidth="1"/>
    <col min="5633" max="5639" width="15.7109375" style="18" customWidth="1"/>
    <col min="5640" max="5640" width="35.7109375" style="18" customWidth="1"/>
    <col min="5641" max="5641" width="20.7109375" style="18" customWidth="1"/>
    <col min="5642" max="5642" width="10.7109375" style="18" customWidth="1"/>
    <col min="5643" max="5644" width="11.28515625" style="18" customWidth="1"/>
    <col min="5645" max="5887" width="9.140625" style="18"/>
    <col min="5888" max="5888" width="40.7109375" style="18" customWidth="1"/>
    <col min="5889" max="5895" width="15.7109375" style="18" customWidth="1"/>
    <col min="5896" max="5896" width="35.7109375" style="18" customWidth="1"/>
    <col min="5897" max="5897" width="20.7109375" style="18" customWidth="1"/>
    <col min="5898" max="5898" width="10.7109375" style="18" customWidth="1"/>
    <col min="5899" max="5900" width="11.28515625" style="18" customWidth="1"/>
    <col min="5901" max="6143" width="9.140625" style="18"/>
    <col min="6144" max="6144" width="40.7109375" style="18" customWidth="1"/>
    <col min="6145" max="6151" width="15.7109375" style="18" customWidth="1"/>
    <col min="6152" max="6152" width="35.7109375" style="18" customWidth="1"/>
    <col min="6153" max="6153" width="20.7109375" style="18" customWidth="1"/>
    <col min="6154" max="6154" width="10.7109375" style="18" customWidth="1"/>
    <col min="6155" max="6156" width="11.28515625" style="18" customWidth="1"/>
    <col min="6157" max="6399" width="9.140625" style="18"/>
    <col min="6400" max="6400" width="40.7109375" style="18" customWidth="1"/>
    <col min="6401" max="6407" width="15.7109375" style="18" customWidth="1"/>
    <col min="6408" max="6408" width="35.7109375" style="18" customWidth="1"/>
    <col min="6409" max="6409" width="20.7109375" style="18" customWidth="1"/>
    <col min="6410" max="6410" width="10.7109375" style="18" customWidth="1"/>
    <col min="6411" max="6412" width="11.28515625" style="18" customWidth="1"/>
    <col min="6413" max="6655" width="9.140625" style="18"/>
    <col min="6656" max="6656" width="40.7109375" style="18" customWidth="1"/>
    <col min="6657" max="6663" width="15.7109375" style="18" customWidth="1"/>
    <col min="6664" max="6664" width="35.7109375" style="18" customWidth="1"/>
    <col min="6665" max="6665" width="20.7109375" style="18" customWidth="1"/>
    <col min="6666" max="6666" width="10.7109375" style="18" customWidth="1"/>
    <col min="6667" max="6668" width="11.28515625" style="18" customWidth="1"/>
    <col min="6669" max="6911" width="9.140625" style="18"/>
    <col min="6912" max="6912" width="40.7109375" style="18" customWidth="1"/>
    <col min="6913" max="6919" width="15.7109375" style="18" customWidth="1"/>
    <col min="6920" max="6920" width="35.7109375" style="18" customWidth="1"/>
    <col min="6921" max="6921" width="20.7109375" style="18" customWidth="1"/>
    <col min="6922" max="6922" width="10.7109375" style="18" customWidth="1"/>
    <col min="6923" max="6924" width="11.28515625" style="18" customWidth="1"/>
    <col min="6925" max="7167" width="9.140625" style="18"/>
    <col min="7168" max="7168" width="40.7109375" style="18" customWidth="1"/>
    <col min="7169" max="7175" width="15.7109375" style="18" customWidth="1"/>
    <col min="7176" max="7176" width="35.7109375" style="18" customWidth="1"/>
    <col min="7177" max="7177" width="20.7109375" style="18" customWidth="1"/>
    <col min="7178" max="7178" width="10.7109375" style="18" customWidth="1"/>
    <col min="7179" max="7180" width="11.28515625" style="18" customWidth="1"/>
    <col min="7181" max="7423" width="9.140625" style="18"/>
    <col min="7424" max="7424" width="40.7109375" style="18" customWidth="1"/>
    <col min="7425" max="7431" width="15.7109375" style="18" customWidth="1"/>
    <col min="7432" max="7432" width="35.7109375" style="18" customWidth="1"/>
    <col min="7433" max="7433" width="20.7109375" style="18" customWidth="1"/>
    <col min="7434" max="7434" width="10.7109375" style="18" customWidth="1"/>
    <col min="7435" max="7436" width="11.28515625" style="18" customWidth="1"/>
    <col min="7437" max="7679" width="9.140625" style="18"/>
    <col min="7680" max="7680" width="40.7109375" style="18" customWidth="1"/>
    <col min="7681" max="7687" width="15.7109375" style="18" customWidth="1"/>
    <col min="7688" max="7688" width="35.7109375" style="18" customWidth="1"/>
    <col min="7689" max="7689" width="20.7109375" style="18" customWidth="1"/>
    <col min="7690" max="7690" width="10.7109375" style="18" customWidth="1"/>
    <col min="7691" max="7692" width="11.28515625" style="18" customWidth="1"/>
    <col min="7693" max="7935" width="9.140625" style="18"/>
    <col min="7936" max="7936" width="40.7109375" style="18" customWidth="1"/>
    <col min="7937" max="7943" width="15.7109375" style="18" customWidth="1"/>
    <col min="7944" max="7944" width="35.7109375" style="18" customWidth="1"/>
    <col min="7945" max="7945" width="20.7109375" style="18" customWidth="1"/>
    <col min="7946" max="7946" width="10.7109375" style="18" customWidth="1"/>
    <col min="7947" max="7948" width="11.28515625" style="18" customWidth="1"/>
    <col min="7949" max="8191" width="9.140625" style="18"/>
    <col min="8192" max="8192" width="40.7109375" style="18" customWidth="1"/>
    <col min="8193" max="8199" width="15.7109375" style="18" customWidth="1"/>
    <col min="8200" max="8200" width="35.7109375" style="18" customWidth="1"/>
    <col min="8201" max="8201" width="20.7109375" style="18" customWidth="1"/>
    <col min="8202" max="8202" width="10.7109375" style="18" customWidth="1"/>
    <col min="8203" max="8204" width="11.28515625" style="18" customWidth="1"/>
    <col min="8205" max="8447" width="9.140625" style="18"/>
    <col min="8448" max="8448" width="40.7109375" style="18" customWidth="1"/>
    <col min="8449" max="8455" width="15.7109375" style="18" customWidth="1"/>
    <col min="8456" max="8456" width="35.7109375" style="18" customWidth="1"/>
    <col min="8457" max="8457" width="20.7109375" style="18" customWidth="1"/>
    <col min="8458" max="8458" width="10.7109375" style="18" customWidth="1"/>
    <col min="8459" max="8460" width="11.28515625" style="18" customWidth="1"/>
    <col min="8461" max="8703" width="9.140625" style="18"/>
    <col min="8704" max="8704" width="40.7109375" style="18" customWidth="1"/>
    <col min="8705" max="8711" width="15.7109375" style="18" customWidth="1"/>
    <col min="8712" max="8712" width="35.7109375" style="18" customWidth="1"/>
    <col min="8713" max="8713" width="20.7109375" style="18" customWidth="1"/>
    <col min="8714" max="8714" width="10.7109375" style="18" customWidth="1"/>
    <col min="8715" max="8716" width="11.28515625" style="18" customWidth="1"/>
    <col min="8717" max="8959" width="9.140625" style="18"/>
    <col min="8960" max="8960" width="40.7109375" style="18" customWidth="1"/>
    <col min="8961" max="8967" width="15.7109375" style="18" customWidth="1"/>
    <col min="8968" max="8968" width="35.7109375" style="18" customWidth="1"/>
    <col min="8969" max="8969" width="20.7109375" style="18" customWidth="1"/>
    <col min="8970" max="8970" width="10.7109375" style="18" customWidth="1"/>
    <col min="8971" max="8972" width="11.28515625" style="18" customWidth="1"/>
    <col min="8973" max="9215" width="9.140625" style="18"/>
    <col min="9216" max="9216" width="40.7109375" style="18" customWidth="1"/>
    <col min="9217" max="9223" width="15.7109375" style="18" customWidth="1"/>
    <col min="9224" max="9224" width="35.7109375" style="18" customWidth="1"/>
    <col min="9225" max="9225" width="20.7109375" style="18" customWidth="1"/>
    <col min="9226" max="9226" width="10.7109375" style="18" customWidth="1"/>
    <col min="9227" max="9228" width="11.28515625" style="18" customWidth="1"/>
    <col min="9229" max="9471" width="9.140625" style="18"/>
    <col min="9472" max="9472" width="40.7109375" style="18" customWidth="1"/>
    <col min="9473" max="9479" width="15.7109375" style="18" customWidth="1"/>
    <col min="9480" max="9480" width="35.7109375" style="18" customWidth="1"/>
    <col min="9481" max="9481" width="20.7109375" style="18" customWidth="1"/>
    <col min="9482" max="9482" width="10.7109375" style="18" customWidth="1"/>
    <col min="9483" max="9484" width="11.28515625" style="18" customWidth="1"/>
    <col min="9485" max="9727" width="9.140625" style="18"/>
    <col min="9728" max="9728" width="40.7109375" style="18" customWidth="1"/>
    <col min="9729" max="9735" width="15.7109375" style="18" customWidth="1"/>
    <col min="9736" max="9736" width="35.7109375" style="18" customWidth="1"/>
    <col min="9737" max="9737" width="20.7109375" style="18" customWidth="1"/>
    <col min="9738" max="9738" width="10.7109375" style="18" customWidth="1"/>
    <col min="9739" max="9740" width="11.28515625" style="18" customWidth="1"/>
    <col min="9741" max="9983" width="9.140625" style="18"/>
    <col min="9984" max="9984" width="40.7109375" style="18" customWidth="1"/>
    <col min="9985" max="9991" width="15.7109375" style="18" customWidth="1"/>
    <col min="9992" max="9992" width="35.7109375" style="18" customWidth="1"/>
    <col min="9993" max="9993" width="20.7109375" style="18" customWidth="1"/>
    <col min="9994" max="9994" width="10.7109375" style="18" customWidth="1"/>
    <col min="9995" max="9996" width="11.28515625" style="18" customWidth="1"/>
    <col min="9997" max="10239" width="9.140625" style="18"/>
    <col min="10240" max="10240" width="40.7109375" style="18" customWidth="1"/>
    <col min="10241" max="10247" width="15.7109375" style="18" customWidth="1"/>
    <col min="10248" max="10248" width="35.7109375" style="18" customWidth="1"/>
    <col min="10249" max="10249" width="20.7109375" style="18" customWidth="1"/>
    <col min="10250" max="10250" width="10.7109375" style="18" customWidth="1"/>
    <col min="10251" max="10252" width="11.28515625" style="18" customWidth="1"/>
    <col min="10253" max="10495" width="9.140625" style="18"/>
    <col min="10496" max="10496" width="40.7109375" style="18" customWidth="1"/>
    <col min="10497" max="10503" width="15.7109375" style="18" customWidth="1"/>
    <col min="10504" max="10504" width="35.7109375" style="18" customWidth="1"/>
    <col min="10505" max="10505" width="20.7109375" style="18" customWidth="1"/>
    <col min="10506" max="10506" width="10.7109375" style="18" customWidth="1"/>
    <col min="10507" max="10508" width="11.28515625" style="18" customWidth="1"/>
    <col min="10509" max="10751" width="9.140625" style="18"/>
    <col min="10752" max="10752" width="40.7109375" style="18" customWidth="1"/>
    <col min="10753" max="10759" width="15.7109375" style="18" customWidth="1"/>
    <col min="10760" max="10760" width="35.7109375" style="18" customWidth="1"/>
    <col min="10761" max="10761" width="20.7109375" style="18" customWidth="1"/>
    <col min="10762" max="10762" width="10.7109375" style="18" customWidth="1"/>
    <col min="10763" max="10764" width="11.28515625" style="18" customWidth="1"/>
    <col min="10765" max="11007" width="9.140625" style="18"/>
    <col min="11008" max="11008" width="40.7109375" style="18" customWidth="1"/>
    <col min="11009" max="11015" width="15.7109375" style="18" customWidth="1"/>
    <col min="11016" max="11016" width="35.7109375" style="18" customWidth="1"/>
    <col min="11017" max="11017" width="20.7109375" style="18" customWidth="1"/>
    <col min="11018" max="11018" width="10.7109375" style="18" customWidth="1"/>
    <col min="11019" max="11020" width="11.28515625" style="18" customWidth="1"/>
    <col min="11021" max="11263" width="9.140625" style="18"/>
    <col min="11264" max="11264" width="40.7109375" style="18" customWidth="1"/>
    <col min="11265" max="11271" width="15.7109375" style="18" customWidth="1"/>
    <col min="11272" max="11272" width="35.7109375" style="18" customWidth="1"/>
    <col min="11273" max="11273" width="20.7109375" style="18" customWidth="1"/>
    <col min="11274" max="11274" width="10.7109375" style="18" customWidth="1"/>
    <col min="11275" max="11276" width="11.28515625" style="18" customWidth="1"/>
    <col min="11277" max="11519" width="9.140625" style="18"/>
    <col min="11520" max="11520" width="40.7109375" style="18" customWidth="1"/>
    <col min="11521" max="11527" width="15.7109375" style="18" customWidth="1"/>
    <col min="11528" max="11528" width="35.7109375" style="18" customWidth="1"/>
    <col min="11529" max="11529" width="20.7109375" style="18" customWidth="1"/>
    <col min="11530" max="11530" width="10.7109375" style="18" customWidth="1"/>
    <col min="11531" max="11532" width="11.28515625" style="18" customWidth="1"/>
    <col min="11533" max="11775" width="9.140625" style="18"/>
    <col min="11776" max="11776" width="40.7109375" style="18" customWidth="1"/>
    <col min="11777" max="11783" width="15.7109375" style="18" customWidth="1"/>
    <col min="11784" max="11784" width="35.7109375" style="18" customWidth="1"/>
    <col min="11785" max="11785" width="20.7109375" style="18" customWidth="1"/>
    <col min="11786" max="11786" width="10.7109375" style="18" customWidth="1"/>
    <col min="11787" max="11788" width="11.28515625" style="18" customWidth="1"/>
    <col min="11789" max="12031" width="9.140625" style="18"/>
    <col min="12032" max="12032" width="40.7109375" style="18" customWidth="1"/>
    <col min="12033" max="12039" width="15.7109375" style="18" customWidth="1"/>
    <col min="12040" max="12040" width="35.7109375" style="18" customWidth="1"/>
    <col min="12041" max="12041" width="20.7109375" style="18" customWidth="1"/>
    <col min="12042" max="12042" width="10.7109375" style="18" customWidth="1"/>
    <col min="12043" max="12044" width="11.28515625" style="18" customWidth="1"/>
    <col min="12045" max="12287" width="9.140625" style="18"/>
    <col min="12288" max="12288" width="40.7109375" style="18" customWidth="1"/>
    <col min="12289" max="12295" width="15.7109375" style="18" customWidth="1"/>
    <col min="12296" max="12296" width="35.7109375" style="18" customWidth="1"/>
    <col min="12297" max="12297" width="20.7109375" style="18" customWidth="1"/>
    <col min="12298" max="12298" width="10.7109375" style="18" customWidth="1"/>
    <col min="12299" max="12300" width="11.28515625" style="18" customWidth="1"/>
    <col min="12301" max="12543" width="9.140625" style="18"/>
    <col min="12544" max="12544" width="40.7109375" style="18" customWidth="1"/>
    <col min="12545" max="12551" width="15.7109375" style="18" customWidth="1"/>
    <col min="12552" max="12552" width="35.7109375" style="18" customWidth="1"/>
    <col min="12553" max="12553" width="20.7109375" style="18" customWidth="1"/>
    <col min="12554" max="12554" width="10.7109375" style="18" customWidth="1"/>
    <col min="12555" max="12556" width="11.28515625" style="18" customWidth="1"/>
    <col min="12557" max="12799" width="9.140625" style="18"/>
    <col min="12800" max="12800" width="40.7109375" style="18" customWidth="1"/>
    <col min="12801" max="12807" width="15.7109375" style="18" customWidth="1"/>
    <col min="12808" max="12808" width="35.7109375" style="18" customWidth="1"/>
    <col min="12809" max="12809" width="20.7109375" style="18" customWidth="1"/>
    <col min="12810" max="12810" width="10.7109375" style="18" customWidth="1"/>
    <col min="12811" max="12812" width="11.28515625" style="18" customWidth="1"/>
    <col min="12813" max="13055" width="9.140625" style="18"/>
    <col min="13056" max="13056" width="40.7109375" style="18" customWidth="1"/>
    <col min="13057" max="13063" width="15.7109375" style="18" customWidth="1"/>
    <col min="13064" max="13064" width="35.7109375" style="18" customWidth="1"/>
    <col min="13065" max="13065" width="20.7109375" style="18" customWidth="1"/>
    <col min="13066" max="13066" width="10.7109375" style="18" customWidth="1"/>
    <col min="13067" max="13068" width="11.28515625" style="18" customWidth="1"/>
    <col min="13069" max="13311" width="9.140625" style="18"/>
    <col min="13312" max="13312" width="40.7109375" style="18" customWidth="1"/>
    <col min="13313" max="13319" width="15.7109375" style="18" customWidth="1"/>
    <col min="13320" max="13320" width="35.7109375" style="18" customWidth="1"/>
    <col min="13321" max="13321" width="20.7109375" style="18" customWidth="1"/>
    <col min="13322" max="13322" width="10.7109375" style="18" customWidth="1"/>
    <col min="13323" max="13324" width="11.28515625" style="18" customWidth="1"/>
    <col min="13325" max="13567" width="9.140625" style="18"/>
    <col min="13568" max="13568" width="40.7109375" style="18" customWidth="1"/>
    <col min="13569" max="13575" width="15.7109375" style="18" customWidth="1"/>
    <col min="13576" max="13576" width="35.7109375" style="18" customWidth="1"/>
    <col min="13577" max="13577" width="20.7109375" style="18" customWidth="1"/>
    <col min="13578" max="13578" width="10.7109375" style="18" customWidth="1"/>
    <col min="13579" max="13580" width="11.28515625" style="18" customWidth="1"/>
    <col min="13581" max="13823" width="9.140625" style="18"/>
    <col min="13824" max="13824" width="40.7109375" style="18" customWidth="1"/>
    <col min="13825" max="13831" width="15.7109375" style="18" customWidth="1"/>
    <col min="13832" max="13832" width="35.7109375" style="18" customWidth="1"/>
    <col min="13833" max="13833" width="20.7109375" style="18" customWidth="1"/>
    <col min="13834" max="13834" width="10.7109375" style="18" customWidth="1"/>
    <col min="13835" max="13836" width="11.28515625" style="18" customWidth="1"/>
    <col min="13837" max="14079" width="9.140625" style="18"/>
    <col min="14080" max="14080" width="40.7109375" style="18" customWidth="1"/>
    <col min="14081" max="14087" width="15.7109375" style="18" customWidth="1"/>
    <col min="14088" max="14088" width="35.7109375" style="18" customWidth="1"/>
    <col min="14089" max="14089" width="20.7109375" style="18" customWidth="1"/>
    <col min="14090" max="14090" width="10.7109375" style="18" customWidth="1"/>
    <col min="14091" max="14092" width="11.28515625" style="18" customWidth="1"/>
    <col min="14093" max="14335" width="9.140625" style="18"/>
    <col min="14336" max="14336" width="40.7109375" style="18" customWidth="1"/>
    <col min="14337" max="14343" width="15.7109375" style="18" customWidth="1"/>
    <col min="14344" max="14344" width="35.7109375" style="18" customWidth="1"/>
    <col min="14345" max="14345" width="20.7109375" style="18" customWidth="1"/>
    <col min="14346" max="14346" width="10.7109375" style="18" customWidth="1"/>
    <col min="14347" max="14348" width="11.28515625" style="18" customWidth="1"/>
    <col min="14349" max="14591" width="9.140625" style="18"/>
    <col min="14592" max="14592" width="40.7109375" style="18" customWidth="1"/>
    <col min="14593" max="14599" width="15.7109375" style="18" customWidth="1"/>
    <col min="14600" max="14600" width="35.7109375" style="18" customWidth="1"/>
    <col min="14601" max="14601" width="20.7109375" style="18" customWidth="1"/>
    <col min="14602" max="14602" width="10.7109375" style="18" customWidth="1"/>
    <col min="14603" max="14604" width="11.28515625" style="18" customWidth="1"/>
    <col min="14605" max="14847" width="9.140625" style="18"/>
    <col min="14848" max="14848" width="40.7109375" style="18" customWidth="1"/>
    <col min="14849" max="14855" width="15.7109375" style="18" customWidth="1"/>
    <col min="14856" max="14856" width="35.7109375" style="18" customWidth="1"/>
    <col min="14857" max="14857" width="20.7109375" style="18" customWidth="1"/>
    <col min="14858" max="14858" width="10.7109375" style="18" customWidth="1"/>
    <col min="14859" max="14860" width="11.28515625" style="18" customWidth="1"/>
    <col min="14861" max="15103" width="9.140625" style="18"/>
    <col min="15104" max="15104" width="40.7109375" style="18" customWidth="1"/>
    <col min="15105" max="15111" width="15.7109375" style="18" customWidth="1"/>
    <col min="15112" max="15112" width="35.7109375" style="18" customWidth="1"/>
    <col min="15113" max="15113" width="20.7109375" style="18" customWidth="1"/>
    <col min="15114" max="15114" width="10.7109375" style="18" customWidth="1"/>
    <col min="15115" max="15116" width="11.28515625" style="18" customWidth="1"/>
    <col min="15117" max="15359" width="9.140625" style="18"/>
    <col min="15360" max="15360" width="40.7109375" style="18" customWidth="1"/>
    <col min="15361" max="15367" width="15.7109375" style="18" customWidth="1"/>
    <col min="15368" max="15368" width="35.7109375" style="18" customWidth="1"/>
    <col min="15369" max="15369" width="20.7109375" style="18" customWidth="1"/>
    <col min="15370" max="15370" width="10.7109375" style="18" customWidth="1"/>
    <col min="15371" max="15372" width="11.28515625" style="18" customWidth="1"/>
    <col min="15373" max="15615" width="9.140625" style="18"/>
    <col min="15616" max="15616" width="40.7109375" style="18" customWidth="1"/>
    <col min="15617" max="15623" width="15.7109375" style="18" customWidth="1"/>
    <col min="15624" max="15624" width="35.7109375" style="18" customWidth="1"/>
    <col min="15625" max="15625" width="20.7109375" style="18" customWidth="1"/>
    <col min="15626" max="15626" width="10.7109375" style="18" customWidth="1"/>
    <col min="15627" max="15628" width="11.28515625" style="18" customWidth="1"/>
    <col min="15629" max="15871" width="9.140625" style="18"/>
    <col min="15872" max="15872" width="40.7109375" style="18" customWidth="1"/>
    <col min="15873" max="15879" width="15.7109375" style="18" customWidth="1"/>
    <col min="15880" max="15880" width="35.7109375" style="18" customWidth="1"/>
    <col min="15881" max="15881" width="20.7109375" style="18" customWidth="1"/>
    <col min="15882" max="15882" width="10.7109375" style="18" customWidth="1"/>
    <col min="15883" max="15884" width="11.28515625" style="18" customWidth="1"/>
    <col min="15885" max="16127" width="9.140625" style="18"/>
    <col min="16128" max="16128" width="40.7109375" style="18" customWidth="1"/>
    <col min="16129" max="16135" width="15.7109375" style="18" customWidth="1"/>
    <col min="16136" max="16136" width="35.7109375" style="18" customWidth="1"/>
    <col min="16137" max="16137" width="20.7109375" style="18" customWidth="1"/>
    <col min="16138" max="16138" width="10.7109375" style="18" customWidth="1"/>
    <col min="16139" max="16140" width="11.28515625" style="18" customWidth="1"/>
    <col min="16141" max="16384" width="9.140625" style="18"/>
  </cols>
  <sheetData>
    <row r="1" spans="1:10" ht="15" customHeight="1">
      <c r="A1" s="193" t="s">
        <v>2012</v>
      </c>
      <c r="B1" s="16"/>
      <c r="H1" s="1465" t="s">
        <v>2183</v>
      </c>
      <c r="I1" s="19"/>
      <c r="J1" s="19"/>
    </row>
    <row r="2" spans="1:10" ht="15" customHeight="1">
      <c r="A2" s="632" t="s">
        <v>2013</v>
      </c>
      <c r="B2" s="20"/>
      <c r="C2" s="21"/>
      <c r="D2" s="21"/>
      <c r="E2" s="22"/>
      <c r="F2" s="22"/>
      <c r="H2" s="1466" t="s">
        <v>2184</v>
      </c>
      <c r="I2" s="23"/>
      <c r="J2" s="23"/>
    </row>
    <row r="3" spans="1:10" s="17" customFormat="1" ht="15" customHeight="1">
      <c r="A3" s="1575" t="s">
        <v>0</v>
      </c>
      <c r="B3" s="285" t="s">
        <v>109</v>
      </c>
      <c r="C3" s="286" t="s">
        <v>2</v>
      </c>
      <c r="D3" s="286" t="s">
        <v>110</v>
      </c>
      <c r="E3" s="285" t="s">
        <v>109</v>
      </c>
      <c r="F3" s="287" t="s">
        <v>1</v>
      </c>
      <c r="G3" s="287" t="s">
        <v>2</v>
      </c>
      <c r="H3" s="1577" t="s">
        <v>3</v>
      </c>
    </row>
    <row r="4" spans="1:10" ht="30" customHeight="1">
      <c r="A4" s="1576"/>
      <c r="B4" s="1579" t="s">
        <v>606</v>
      </c>
      <c r="C4" s="1580"/>
      <c r="D4" s="1580"/>
      <c r="E4" s="1581" t="s">
        <v>607</v>
      </c>
      <c r="F4" s="1582"/>
      <c r="G4" s="1582"/>
      <c r="H4" s="1578"/>
    </row>
    <row r="5" spans="1:10" ht="15" customHeight="1">
      <c r="A5" s="292" t="s">
        <v>105</v>
      </c>
      <c r="B5" s="954">
        <v>3993</v>
      </c>
      <c r="C5" s="955">
        <v>2802</v>
      </c>
      <c r="D5" s="955">
        <v>2871</v>
      </c>
      <c r="E5" s="955">
        <v>584</v>
      </c>
      <c r="F5" s="955">
        <v>613</v>
      </c>
      <c r="G5" s="955">
        <v>642</v>
      </c>
      <c r="H5" s="296" t="s">
        <v>69</v>
      </c>
    </row>
    <row r="6" spans="1:10" ht="15" customHeight="1">
      <c r="A6" s="196" t="s">
        <v>196</v>
      </c>
      <c r="B6" s="956">
        <v>1756</v>
      </c>
      <c r="C6" s="956">
        <v>1086</v>
      </c>
      <c r="D6" s="956">
        <v>1146</v>
      </c>
      <c r="E6" s="956">
        <v>288</v>
      </c>
      <c r="F6" s="956">
        <v>258</v>
      </c>
      <c r="G6" s="956">
        <v>222</v>
      </c>
      <c r="H6" s="128" t="s">
        <v>197</v>
      </c>
    </row>
    <row r="7" spans="1:10" ht="15" customHeight="1">
      <c r="A7" s="195" t="s">
        <v>198</v>
      </c>
      <c r="B7" s="956">
        <v>3321</v>
      </c>
      <c r="C7" s="956">
        <v>2343</v>
      </c>
      <c r="D7" s="956">
        <v>2323</v>
      </c>
      <c r="E7" s="956">
        <v>868</v>
      </c>
      <c r="F7" s="956">
        <v>755</v>
      </c>
      <c r="G7" s="956">
        <v>693</v>
      </c>
      <c r="H7" s="278" t="s">
        <v>78</v>
      </c>
    </row>
    <row r="8" spans="1:10" ht="15" customHeight="1">
      <c r="A8" s="196" t="s">
        <v>196</v>
      </c>
      <c r="B8" s="956">
        <v>1583</v>
      </c>
      <c r="C8" s="956">
        <v>1251</v>
      </c>
      <c r="D8" s="956">
        <v>1179</v>
      </c>
      <c r="E8" s="956">
        <v>421</v>
      </c>
      <c r="F8" s="956">
        <v>362</v>
      </c>
      <c r="G8" s="956">
        <v>311</v>
      </c>
      <c r="H8" s="128" t="s">
        <v>197</v>
      </c>
    </row>
    <row r="9" spans="1:10" ht="15" customHeight="1">
      <c r="A9" s="288" t="s">
        <v>199</v>
      </c>
      <c r="B9" s="957">
        <v>202</v>
      </c>
      <c r="C9" s="957">
        <v>510</v>
      </c>
      <c r="D9" s="957">
        <v>522</v>
      </c>
      <c r="E9" s="957">
        <v>16</v>
      </c>
      <c r="F9" s="957">
        <v>88</v>
      </c>
      <c r="G9" s="957">
        <v>68</v>
      </c>
      <c r="H9" s="289" t="s">
        <v>200</v>
      </c>
    </row>
    <row r="10" spans="1:10" ht="15" customHeight="1">
      <c r="A10" s="195" t="s">
        <v>201</v>
      </c>
      <c r="B10" s="957">
        <v>1016</v>
      </c>
      <c r="C10" s="957">
        <v>728</v>
      </c>
      <c r="D10" s="957">
        <v>697</v>
      </c>
      <c r="E10" s="956">
        <v>318</v>
      </c>
      <c r="F10" s="957">
        <v>211</v>
      </c>
      <c r="G10" s="957">
        <v>246</v>
      </c>
      <c r="H10" s="278" t="s">
        <v>108</v>
      </c>
    </row>
    <row r="11" spans="1:10" ht="15" customHeight="1">
      <c r="A11" s="196" t="s">
        <v>196</v>
      </c>
      <c r="B11" s="957">
        <v>906</v>
      </c>
      <c r="C11" s="957">
        <v>555</v>
      </c>
      <c r="D11" s="957">
        <v>508</v>
      </c>
      <c r="E11" s="956">
        <v>290</v>
      </c>
      <c r="F11" s="957">
        <v>183</v>
      </c>
      <c r="G11" s="957">
        <v>198</v>
      </c>
      <c r="H11" s="128" t="s">
        <v>197</v>
      </c>
    </row>
    <row r="12" spans="1:10" ht="15" customHeight="1">
      <c r="A12" s="195" t="s">
        <v>2010</v>
      </c>
      <c r="B12" s="957">
        <v>342</v>
      </c>
      <c r="C12" s="957">
        <v>166</v>
      </c>
      <c r="D12" s="957">
        <v>176</v>
      </c>
      <c r="E12" s="956">
        <v>93</v>
      </c>
      <c r="F12" s="957">
        <v>56</v>
      </c>
      <c r="G12" s="957">
        <v>56</v>
      </c>
      <c r="H12" s="278" t="s">
        <v>2264</v>
      </c>
    </row>
    <row r="13" spans="1:10" ht="15" customHeight="1">
      <c r="A13" s="196" t="s">
        <v>196</v>
      </c>
      <c r="B13" s="957" t="s">
        <v>55</v>
      </c>
      <c r="C13" s="957">
        <v>20</v>
      </c>
      <c r="D13" s="957">
        <v>13</v>
      </c>
      <c r="E13" s="956" t="s">
        <v>55</v>
      </c>
      <c r="F13" s="957">
        <v>10</v>
      </c>
      <c r="G13" s="957">
        <v>14</v>
      </c>
      <c r="H13" s="128" t="s">
        <v>197</v>
      </c>
    </row>
    <row r="14" spans="1:10" ht="15" customHeight="1">
      <c r="A14" s="195" t="s">
        <v>202</v>
      </c>
      <c r="B14" s="957">
        <v>157</v>
      </c>
      <c r="C14" s="957">
        <v>16</v>
      </c>
      <c r="D14" s="957">
        <v>7</v>
      </c>
      <c r="E14" s="956">
        <v>37</v>
      </c>
      <c r="F14" s="957">
        <v>11</v>
      </c>
      <c r="G14" s="957">
        <v>8</v>
      </c>
      <c r="H14" s="278" t="s">
        <v>80</v>
      </c>
    </row>
    <row r="15" spans="1:10" ht="15" customHeight="1">
      <c r="A15" s="196" t="s">
        <v>196</v>
      </c>
      <c r="B15" s="957">
        <v>32</v>
      </c>
      <c r="C15" s="957">
        <v>13</v>
      </c>
      <c r="D15" s="957">
        <v>5</v>
      </c>
      <c r="E15" s="956">
        <v>8</v>
      </c>
      <c r="F15" s="957">
        <v>9</v>
      </c>
      <c r="G15" s="957">
        <v>7</v>
      </c>
      <c r="H15" s="128" t="s">
        <v>197</v>
      </c>
    </row>
    <row r="16" spans="1:10" ht="15" customHeight="1">
      <c r="A16" s="195" t="s">
        <v>2011</v>
      </c>
      <c r="B16" s="957">
        <v>194</v>
      </c>
      <c r="C16" s="957">
        <v>87</v>
      </c>
      <c r="D16" s="957">
        <v>107</v>
      </c>
      <c r="E16" s="956">
        <v>30</v>
      </c>
      <c r="F16" s="957">
        <v>41</v>
      </c>
      <c r="G16" s="957">
        <v>18</v>
      </c>
      <c r="H16" s="278" t="s">
        <v>2265</v>
      </c>
    </row>
    <row r="17" spans="1:9" ht="15" customHeight="1">
      <c r="A17" s="196" t="s">
        <v>196</v>
      </c>
      <c r="B17" s="957">
        <v>7</v>
      </c>
      <c r="C17" s="957">
        <v>20</v>
      </c>
      <c r="D17" s="957">
        <v>13</v>
      </c>
      <c r="E17" s="956" t="s">
        <v>55</v>
      </c>
      <c r="F17" s="957">
        <v>6</v>
      </c>
      <c r="G17" s="957">
        <v>5</v>
      </c>
      <c r="H17" s="128" t="s">
        <v>197</v>
      </c>
    </row>
    <row r="18" spans="1:9" ht="15" customHeight="1">
      <c r="A18" s="195" t="s">
        <v>203</v>
      </c>
      <c r="B18" s="957">
        <v>8</v>
      </c>
      <c r="C18" s="957">
        <v>7</v>
      </c>
      <c r="D18" s="957">
        <v>12</v>
      </c>
      <c r="E18" s="956">
        <v>3</v>
      </c>
      <c r="F18" s="956" t="s">
        <v>55</v>
      </c>
      <c r="G18" s="958" t="s">
        <v>55</v>
      </c>
      <c r="H18" s="278" t="s">
        <v>81</v>
      </c>
    </row>
    <row r="19" spans="1:9" ht="15" customHeight="1">
      <c r="A19" s="196" t="s">
        <v>196</v>
      </c>
      <c r="B19" s="957" t="s">
        <v>55</v>
      </c>
      <c r="C19" s="957">
        <v>7</v>
      </c>
      <c r="D19" s="957">
        <v>10</v>
      </c>
      <c r="E19" s="956" t="s">
        <v>55</v>
      </c>
      <c r="F19" s="956" t="s">
        <v>55</v>
      </c>
      <c r="G19" s="958" t="s">
        <v>55</v>
      </c>
      <c r="H19" s="128" t="s">
        <v>197</v>
      </c>
    </row>
    <row r="20" spans="1:9" ht="15" customHeight="1"/>
    <row r="21" spans="1:9" ht="15" customHeight="1">
      <c r="A21" s="1001" t="s">
        <v>2049</v>
      </c>
      <c r="B21" s="25"/>
      <c r="C21" s="25"/>
      <c r="D21" s="25"/>
      <c r="E21" s="25"/>
      <c r="F21" s="25"/>
      <c r="G21" s="25"/>
      <c r="H21" s="25"/>
    </row>
    <row r="22" spans="1:9" ht="15" customHeight="1">
      <c r="A22" s="1001" t="s">
        <v>2050</v>
      </c>
      <c r="B22" s="25"/>
      <c r="C22" s="25"/>
      <c r="D22" s="25"/>
      <c r="E22" s="25"/>
      <c r="F22" s="25"/>
      <c r="G22" s="25"/>
      <c r="H22" s="25"/>
    </row>
    <row r="23" spans="1:9" ht="12.75" customHeight="1">
      <c r="F23" s="26"/>
      <c r="G23" s="26"/>
      <c r="H23" s="27"/>
      <c r="I23" s="26"/>
    </row>
    <row r="24" spans="1:9">
      <c r="E24" s="26"/>
      <c r="F24" s="26"/>
      <c r="G24" s="26"/>
      <c r="H24" s="27"/>
      <c r="I24" s="26"/>
    </row>
    <row r="25" spans="1:9">
      <c r="E25" s="26"/>
      <c r="F25" s="26"/>
      <c r="G25" s="26"/>
      <c r="H25" s="27"/>
      <c r="I25" s="26"/>
    </row>
  </sheetData>
  <mergeCells count="4">
    <mergeCell ref="A3:A4"/>
    <mergeCell ref="H3:H4"/>
    <mergeCell ref="B4:D4"/>
    <mergeCell ref="E4:G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53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37"/>
  <sheetViews>
    <sheetView showGridLines="0" zoomScaleNormal="100" workbookViewId="0"/>
  </sheetViews>
  <sheetFormatPr defaultRowHeight="15"/>
  <cols>
    <col min="1" max="1" width="35.7109375" style="18" customWidth="1"/>
    <col min="2" max="4" width="15.7109375" style="18" customWidth="1"/>
    <col min="5" max="5" width="35.7109375" style="24" customWidth="1"/>
    <col min="6" max="6" width="40.7109375" style="18" customWidth="1"/>
    <col min="7" max="7" width="10.7109375" style="18" customWidth="1"/>
    <col min="8" max="8" width="12.28515625" style="18" customWidth="1"/>
    <col min="9" max="255" width="9.140625" style="18"/>
    <col min="256" max="256" width="42.7109375" style="18" customWidth="1"/>
    <col min="257" max="260" width="15.7109375" style="18" customWidth="1"/>
    <col min="261" max="261" width="26.7109375" style="18" customWidth="1"/>
    <col min="262" max="262" width="40.7109375" style="18" customWidth="1"/>
    <col min="263" max="263" width="10.7109375" style="18" customWidth="1"/>
    <col min="264" max="264" width="12.28515625" style="18" customWidth="1"/>
    <col min="265" max="511" width="9.140625" style="18"/>
    <col min="512" max="512" width="42.7109375" style="18" customWidth="1"/>
    <col min="513" max="516" width="15.7109375" style="18" customWidth="1"/>
    <col min="517" max="517" width="26.7109375" style="18" customWidth="1"/>
    <col min="518" max="518" width="40.7109375" style="18" customWidth="1"/>
    <col min="519" max="519" width="10.7109375" style="18" customWidth="1"/>
    <col min="520" max="520" width="12.28515625" style="18" customWidth="1"/>
    <col min="521" max="767" width="9.140625" style="18"/>
    <col min="768" max="768" width="42.7109375" style="18" customWidth="1"/>
    <col min="769" max="772" width="15.7109375" style="18" customWidth="1"/>
    <col min="773" max="773" width="26.7109375" style="18" customWidth="1"/>
    <col min="774" max="774" width="40.7109375" style="18" customWidth="1"/>
    <col min="775" max="775" width="10.7109375" style="18" customWidth="1"/>
    <col min="776" max="776" width="12.28515625" style="18" customWidth="1"/>
    <col min="777" max="1023" width="9.140625" style="18"/>
    <col min="1024" max="1024" width="42.7109375" style="18" customWidth="1"/>
    <col min="1025" max="1028" width="15.7109375" style="18" customWidth="1"/>
    <col min="1029" max="1029" width="26.7109375" style="18" customWidth="1"/>
    <col min="1030" max="1030" width="40.7109375" style="18" customWidth="1"/>
    <col min="1031" max="1031" width="10.7109375" style="18" customWidth="1"/>
    <col min="1032" max="1032" width="12.28515625" style="18" customWidth="1"/>
    <col min="1033" max="1279" width="9.140625" style="18"/>
    <col min="1280" max="1280" width="42.7109375" style="18" customWidth="1"/>
    <col min="1281" max="1284" width="15.7109375" style="18" customWidth="1"/>
    <col min="1285" max="1285" width="26.7109375" style="18" customWidth="1"/>
    <col min="1286" max="1286" width="40.7109375" style="18" customWidth="1"/>
    <col min="1287" max="1287" width="10.7109375" style="18" customWidth="1"/>
    <col min="1288" max="1288" width="12.28515625" style="18" customWidth="1"/>
    <col min="1289" max="1535" width="9.140625" style="18"/>
    <col min="1536" max="1536" width="42.7109375" style="18" customWidth="1"/>
    <col min="1537" max="1540" width="15.7109375" style="18" customWidth="1"/>
    <col min="1541" max="1541" width="26.7109375" style="18" customWidth="1"/>
    <col min="1542" max="1542" width="40.7109375" style="18" customWidth="1"/>
    <col min="1543" max="1543" width="10.7109375" style="18" customWidth="1"/>
    <col min="1544" max="1544" width="12.28515625" style="18" customWidth="1"/>
    <col min="1545" max="1791" width="9.140625" style="18"/>
    <col min="1792" max="1792" width="42.7109375" style="18" customWidth="1"/>
    <col min="1793" max="1796" width="15.7109375" style="18" customWidth="1"/>
    <col min="1797" max="1797" width="26.7109375" style="18" customWidth="1"/>
    <col min="1798" max="1798" width="40.7109375" style="18" customWidth="1"/>
    <col min="1799" max="1799" width="10.7109375" style="18" customWidth="1"/>
    <col min="1800" max="1800" width="12.28515625" style="18" customWidth="1"/>
    <col min="1801" max="2047" width="9.140625" style="18"/>
    <col min="2048" max="2048" width="42.7109375" style="18" customWidth="1"/>
    <col min="2049" max="2052" width="15.7109375" style="18" customWidth="1"/>
    <col min="2053" max="2053" width="26.7109375" style="18" customWidth="1"/>
    <col min="2054" max="2054" width="40.7109375" style="18" customWidth="1"/>
    <col min="2055" max="2055" width="10.7109375" style="18" customWidth="1"/>
    <col min="2056" max="2056" width="12.28515625" style="18" customWidth="1"/>
    <col min="2057" max="2303" width="9.140625" style="18"/>
    <col min="2304" max="2304" width="42.7109375" style="18" customWidth="1"/>
    <col min="2305" max="2308" width="15.7109375" style="18" customWidth="1"/>
    <col min="2309" max="2309" width="26.7109375" style="18" customWidth="1"/>
    <col min="2310" max="2310" width="40.7109375" style="18" customWidth="1"/>
    <col min="2311" max="2311" width="10.7109375" style="18" customWidth="1"/>
    <col min="2312" max="2312" width="12.28515625" style="18" customWidth="1"/>
    <col min="2313" max="2559" width="9.140625" style="18"/>
    <col min="2560" max="2560" width="42.7109375" style="18" customWidth="1"/>
    <col min="2561" max="2564" width="15.7109375" style="18" customWidth="1"/>
    <col min="2565" max="2565" width="26.7109375" style="18" customWidth="1"/>
    <col min="2566" max="2566" width="40.7109375" style="18" customWidth="1"/>
    <col min="2567" max="2567" width="10.7109375" style="18" customWidth="1"/>
    <col min="2568" max="2568" width="12.28515625" style="18" customWidth="1"/>
    <col min="2569" max="2815" width="9.140625" style="18"/>
    <col min="2816" max="2816" width="42.7109375" style="18" customWidth="1"/>
    <col min="2817" max="2820" width="15.7109375" style="18" customWidth="1"/>
    <col min="2821" max="2821" width="26.7109375" style="18" customWidth="1"/>
    <col min="2822" max="2822" width="40.7109375" style="18" customWidth="1"/>
    <col min="2823" max="2823" width="10.7109375" style="18" customWidth="1"/>
    <col min="2824" max="2824" width="12.28515625" style="18" customWidth="1"/>
    <col min="2825" max="3071" width="9.140625" style="18"/>
    <col min="3072" max="3072" width="42.7109375" style="18" customWidth="1"/>
    <col min="3073" max="3076" width="15.7109375" style="18" customWidth="1"/>
    <col min="3077" max="3077" width="26.7109375" style="18" customWidth="1"/>
    <col min="3078" max="3078" width="40.7109375" style="18" customWidth="1"/>
    <col min="3079" max="3079" width="10.7109375" style="18" customWidth="1"/>
    <col min="3080" max="3080" width="12.28515625" style="18" customWidth="1"/>
    <col min="3081" max="3327" width="9.140625" style="18"/>
    <col min="3328" max="3328" width="42.7109375" style="18" customWidth="1"/>
    <col min="3329" max="3332" width="15.7109375" style="18" customWidth="1"/>
    <col min="3333" max="3333" width="26.7109375" style="18" customWidth="1"/>
    <col min="3334" max="3334" width="40.7109375" style="18" customWidth="1"/>
    <col min="3335" max="3335" width="10.7109375" style="18" customWidth="1"/>
    <col min="3336" max="3336" width="12.28515625" style="18" customWidth="1"/>
    <col min="3337" max="3583" width="9.140625" style="18"/>
    <col min="3584" max="3584" width="42.7109375" style="18" customWidth="1"/>
    <col min="3585" max="3588" width="15.7109375" style="18" customWidth="1"/>
    <col min="3589" max="3589" width="26.7109375" style="18" customWidth="1"/>
    <col min="3590" max="3590" width="40.7109375" style="18" customWidth="1"/>
    <col min="3591" max="3591" width="10.7109375" style="18" customWidth="1"/>
    <col min="3592" max="3592" width="12.28515625" style="18" customWidth="1"/>
    <col min="3593" max="3839" width="9.140625" style="18"/>
    <col min="3840" max="3840" width="42.7109375" style="18" customWidth="1"/>
    <col min="3841" max="3844" width="15.7109375" style="18" customWidth="1"/>
    <col min="3845" max="3845" width="26.7109375" style="18" customWidth="1"/>
    <col min="3846" max="3846" width="40.7109375" style="18" customWidth="1"/>
    <col min="3847" max="3847" width="10.7109375" style="18" customWidth="1"/>
    <col min="3848" max="3848" width="12.28515625" style="18" customWidth="1"/>
    <col min="3849" max="4095" width="9.140625" style="18"/>
    <col min="4096" max="4096" width="42.7109375" style="18" customWidth="1"/>
    <col min="4097" max="4100" width="15.7109375" style="18" customWidth="1"/>
    <col min="4101" max="4101" width="26.7109375" style="18" customWidth="1"/>
    <col min="4102" max="4102" width="40.7109375" style="18" customWidth="1"/>
    <col min="4103" max="4103" width="10.7109375" style="18" customWidth="1"/>
    <col min="4104" max="4104" width="12.28515625" style="18" customWidth="1"/>
    <col min="4105" max="4351" width="9.140625" style="18"/>
    <col min="4352" max="4352" width="42.7109375" style="18" customWidth="1"/>
    <col min="4353" max="4356" width="15.7109375" style="18" customWidth="1"/>
    <col min="4357" max="4357" width="26.7109375" style="18" customWidth="1"/>
    <col min="4358" max="4358" width="40.7109375" style="18" customWidth="1"/>
    <col min="4359" max="4359" width="10.7109375" style="18" customWidth="1"/>
    <col min="4360" max="4360" width="12.28515625" style="18" customWidth="1"/>
    <col min="4361" max="4607" width="9.140625" style="18"/>
    <col min="4608" max="4608" width="42.7109375" style="18" customWidth="1"/>
    <col min="4609" max="4612" width="15.7109375" style="18" customWidth="1"/>
    <col min="4613" max="4613" width="26.7109375" style="18" customWidth="1"/>
    <col min="4614" max="4614" width="40.7109375" style="18" customWidth="1"/>
    <col min="4615" max="4615" width="10.7109375" style="18" customWidth="1"/>
    <col min="4616" max="4616" width="12.28515625" style="18" customWidth="1"/>
    <col min="4617" max="4863" width="9.140625" style="18"/>
    <col min="4864" max="4864" width="42.7109375" style="18" customWidth="1"/>
    <col min="4865" max="4868" width="15.7109375" style="18" customWidth="1"/>
    <col min="4869" max="4869" width="26.7109375" style="18" customWidth="1"/>
    <col min="4870" max="4870" width="40.7109375" style="18" customWidth="1"/>
    <col min="4871" max="4871" width="10.7109375" style="18" customWidth="1"/>
    <col min="4872" max="4872" width="12.28515625" style="18" customWidth="1"/>
    <col min="4873" max="5119" width="9.140625" style="18"/>
    <col min="5120" max="5120" width="42.7109375" style="18" customWidth="1"/>
    <col min="5121" max="5124" width="15.7109375" style="18" customWidth="1"/>
    <col min="5125" max="5125" width="26.7109375" style="18" customWidth="1"/>
    <col min="5126" max="5126" width="40.7109375" style="18" customWidth="1"/>
    <col min="5127" max="5127" width="10.7109375" style="18" customWidth="1"/>
    <col min="5128" max="5128" width="12.28515625" style="18" customWidth="1"/>
    <col min="5129" max="5375" width="9.140625" style="18"/>
    <col min="5376" max="5376" width="42.7109375" style="18" customWidth="1"/>
    <col min="5377" max="5380" width="15.7109375" style="18" customWidth="1"/>
    <col min="5381" max="5381" width="26.7109375" style="18" customWidth="1"/>
    <col min="5382" max="5382" width="40.7109375" style="18" customWidth="1"/>
    <col min="5383" max="5383" width="10.7109375" style="18" customWidth="1"/>
    <col min="5384" max="5384" width="12.28515625" style="18" customWidth="1"/>
    <col min="5385" max="5631" width="9.140625" style="18"/>
    <col min="5632" max="5632" width="42.7109375" style="18" customWidth="1"/>
    <col min="5633" max="5636" width="15.7109375" style="18" customWidth="1"/>
    <col min="5637" max="5637" width="26.7109375" style="18" customWidth="1"/>
    <col min="5638" max="5638" width="40.7109375" style="18" customWidth="1"/>
    <col min="5639" max="5639" width="10.7109375" style="18" customWidth="1"/>
    <col min="5640" max="5640" width="12.28515625" style="18" customWidth="1"/>
    <col min="5641" max="5887" width="9.140625" style="18"/>
    <col min="5888" max="5888" width="42.7109375" style="18" customWidth="1"/>
    <col min="5889" max="5892" width="15.7109375" style="18" customWidth="1"/>
    <col min="5893" max="5893" width="26.7109375" style="18" customWidth="1"/>
    <col min="5894" max="5894" width="40.7109375" style="18" customWidth="1"/>
    <col min="5895" max="5895" width="10.7109375" style="18" customWidth="1"/>
    <col min="5896" max="5896" width="12.28515625" style="18" customWidth="1"/>
    <col min="5897" max="6143" width="9.140625" style="18"/>
    <col min="6144" max="6144" width="42.7109375" style="18" customWidth="1"/>
    <col min="6145" max="6148" width="15.7109375" style="18" customWidth="1"/>
    <col min="6149" max="6149" width="26.7109375" style="18" customWidth="1"/>
    <col min="6150" max="6150" width="40.7109375" style="18" customWidth="1"/>
    <col min="6151" max="6151" width="10.7109375" style="18" customWidth="1"/>
    <col min="6152" max="6152" width="12.28515625" style="18" customWidth="1"/>
    <col min="6153" max="6399" width="9.140625" style="18"/>
    <col min="6400" max="6400" width="42.7109375" style="18" customWidth="1"/>
    <col min="6401" max="6404" width="15.7109375" style="18" customWidth="1"/>
    <col min="6405" max="6405" width="26.7109375" style="18" customWidth="1"/>
    <col min="6406" max="6406" width="40.7109375" style="18" customWidth="1"/>
    <col min="6407" max="6407" width="10.7109375" style="18" customWidth="1"/>
    <col min="6408" max="6408" width="12.28515625" style="18" customWidth="1"/>
    <col min="6409" max="6655" width="9.140625" style="18"/>
    <col min="6656" max="6656" width="42.7109375" style="18" customWidth="1"/>
    <col min="6657" max="6660" width="15.7109375" style="18" customWidth="1"/>
    <col min="6661" max="6661" width="26.7109375" style="18" customWidth="1"/>
    <col min="6662" max="6662" width="40.7109375" style="18" customWidth="1"/>
    <col min="6663" max="6663" width="10.7109375" style="18" customWidth="1"/>
    <col min="6664" max="6664" width="12.28515625" style="18" customWidth="1"/>
    <col min="6665" max="6911" width="9.140625" style="18"/>
    <col min="6912" max="6912" width="42.7109375" style="18" customWidth="1"/>
    <col min="6913" max="6916" width="15.7109375" style="18" customWidth="1"/>
    <col min="6917" max="6917" width="26.7109375" style="18" customWidth="1"/>
    <col min="6918" max="6918" width="40.7109375" style="18" customWidth="1"/>
    <col min="6919" max="6919" width="10.7109375" style="18" customWidth="1"/>
    <col min="6920" max="6920" width="12.28515625" style="18" customWidth="1"/>
    <col min="6921" max="7167" width="9.140625" style="18"/>
    <col min="7168" max="7168" width="42.7109375" style="18" customWidth="1"/>
    <col min="7169" max="7172" width="15.7109375" style="18" customWidth="1"/>
    <col min="7173" max="7173" width="26.7109375" style="18" customWidth="1"/>
    <col min="7174" max="7174" width="40.7109375" style="18" customWidth="1"/>
    <col min="7175" max="7175" width="10.7109375" style="18" customWidth="1"/>
    <col min="7176" max="7176" width="12.28515625" style="18" customWidth="1"/>
    <col min="7177" max="7423" width="9.140625" style="18"/>
    <col min="7424" max="7424" width="42.7109375" style="18" customWidth="1"/>
    <col min="7425" max="7428" width="15.7109375" style="18" customWidth="1"/>
    <col min="7429" max="7429" width="26.7109375" style="18" customWidth="1"/>
    <col min="7430" max="7430" width="40.7109375" style="18" customWidth="1"/>
    <col min="7431" max="7431" width="10.7109375" style="18" customWidth="1"/>
    <col min="7432" max="7432" width="12.28515625" style="18" customWidth="1"/>
    <col min="7433" max="7679" width="9.140625" style="18"/>
    <col min="7680" max="7680" width="42.7109375" style="18" customWidth="1"/>
    <col min="7681" max="7684" width="15.7109375" style="18" customWidth="1"/>
    <col min="7685" max="7685" width="26.7109375" style="18" customWidth="1"/>
    <col min="7686" max="7686" width="40.7109375" style="18" customWidth="1"/>
    <col min="7687" max="7687" width="10.7109375" style="18" customWidth="1"/>
    <col min="7688" max="7688" width="12.28515625" style="18" customWidth="1"/>
    <col min="7689" max="7935" width="9.140625" style="18"/>
    <col min="7936" max="7936" width="42.7109375" style="18" customWidth="1"/>
    <col min="7937" max="7940" width="15.7109375" style="18" customWidth="1"/>
    <col min="7941" max="7941" width="26.7109375" style="18" customWidth="1"/>
    <col min="7942" max="7942" width="40.7109375" style="18" customWidth="1"/>
    <col min="7943" max="7943" width="10.7109375" style="18" customWidth="1"/>
    <col min="7944" max="7944" width="12.28515625" style="18" customWidth="1"/>
    <col min="7945" max="8191" width="9.140625" style="18"/>
    <col min="8192" max="8192" width="42.7109375" style="18" customWidth="1"/>
    <col min="8193" max="8196" width="15.7109375" style="18" customWidth="1"/>
    <col min="8197" max="8197" width="26.7109375" style="18" customWidth="1"/>
    <col min="8198" max="8198" width="40.7109375" style="18" customWidth="1"/>
    <col min="8199" max="8199" width="10.7109375" style="18" customWidth="1"/>
    <col min="8200" max="8200" width="12.28515625" style="18" customWidth="1"/>
    <col min="8201" max="8447" width="9.140625" style="18"/>
    <col min="8448" max="8448" width="42.7109375" style="18" customWidth="1"/>
    <col min="8449" max="8452" width="15.7109375" style="18" customWidth="1"/>
    <col min="8453" max="8453" width="26.7109375" style="18" customWidth="1"/>
    <col min="8454" max="8454" width="40.7109375" style="18" customWidth="1"/>
    <col min="8455" max="8455" width="10.7109375" style="18" customWidth="1"/>
    <col min="8456" max="8456" width="12.28515625" style="18" customWidth="1"/>
    <col min="8457" max="8703" width="9.140625" style="18"/>
    <col min="8704" max="8704" width="42.7109375" style="18" customWidth="1"/>
    <col min="8705" max="8708" width="15.7109375" style="18" customWidth="1"/>
    <col min="8709" max="8709" width="26.7109375" style="18" customWidth="1"/>
    <col min="8710" max="8710" width="40.7109375" style="18" customWidth="1"/>
    <col min="8711" max="8711" width="10.7109375" style="18" customWidth="1"/>
    <col min="8712" max="8712" width="12.28515625" style="18" customWidth="1"/>
    <col min="8713" max="8959" width="9.140625" style="18"/>
    <col min="8960" max="8960" width="42.7109375" style="18" customWidth="1"/>
    <col min="8961" max="8964" width="15.7109375" style="18" customWidth="1"/>
    <col min="8965" max="8965" width="26.7109375" style="18" customWidth="1"/>
    <col min="8966" max="8966" width="40.7109375" style="18" customWidth="1"/>
    <col min="8967" max="8967" width="10.7109375" style="18" customWidth="1"/>
    <col min="8968" max="8968" width="12.28515625" style="18" customWidth="1"/>
    <col min="8969" max="9215" width="9.140625" style="18"/>
    <col min="9216" max="9216" width="42.7109375" style="18" customWidth="1"/>
    <col min="9217" max="9220" width="15.7109375" style="18" customWidth="1"/>
    <col min="9221" max="9221" width="26.7109375" style="18" customWidth="1"/>
    <col min="9222" max="9222" width="40.7109375" style="18" customWidth="1"/>
    <col min="9223" max="9223" width="10.7109375" style="18" customWidth="1"/>
    <col min="9224" max="9224" width="12.28515625" style="18" customWidth="1"/>
    <col min="9225" max="9471" width="9.140625" style="18"/>
    <col min="9472" max="9472" width="42.7109375" style="18" customWidth="1"/>
    <col min="9473" max="9476" width="15.7109375" style="18" customWidth="1"/>
    <col min="9477" max="9477" width="26.7109375" style="18" customWidth="1"/>
    <col min="9478" max="9478" width="40.7109375" style="18" customWidth="1"/>
    <col min="9479" max="9479" width="10.7109375" style="18" customWidth="1"/>
    <col min="9480" max="9480" width="12.28515625" style="18" customWidth="1"/>
    <col min="9481" max="9727" width="9.140625" style="18"/>
    <col min="9728" max="9728" width="42.7109375" style="18" customWidth="1"/>
    <col min="9729" max="9732" width="15.7109375" style="18" customWidth="1"/>
    <col min="9733" max="9733" width="26.7109375" style="18" customWidth="1"/>
    <col min="9734" max="9734" width="40.7109375" style="18" customWidth="1"/>
    <col min="9735" max="9735" width="10.7109375" style="18" customWidth="1"/>
    <col min="9736" max="9736" width="12.28515625" style="18" customWidth="1"/>
    <col min="9737" max="9983" width="9.140625" style="18"/>
    <col min="9984" max="9984" width="42.7109375" style="18" customWidth="1"/>
    <col min="9985" max="9988" width="15.7109375" style="18" customWidth="1"/>
    <col min="9989" max="9989" width="26.7109375" style="18" customWidth="1"/>
    <col min="9990" max="9990" width="40.7109375" style="18" customWidth="1"/>
    <col min="9991" max="9991" width="10.7109375" style="18" customWidth="1"/>
    <col min="9992" max="9992" width="12.28515625" style="18" customWidth="1"/>
    <col min="9993" max="10239" width="9.140625" style="18"/>
    <col min="10240" max="10240" width="42.7109375" style="18" customWidth="1"/>
    <col min="10241" max="10244" width="15.7109375" style="18" customWidth="1"/>
    <col min="10245" max="10245" width="26.7109375" style="18" customWidth="1"/>
    <col min="10246" max="10246" width="40.7109375" style="18" customWidth="1"/>
    <col min="10247" max="10247" width="10.7109375" style="18" customWidth="1"/>
    <col min="10248" max="10248" width="12.28515625" style="18" customWidth="1"/>
    <col min="10249" max="10495" width="9.140625" style="18"/>
    <col min="10496" max="10496" width="42.7109375" style="18" customWidth="1"/>
    <col min="10497" max="10500" width="15.7109375" style="18" customWidth="1"/>
    <col min="10501" max="10501" width="26.7109375" style="18" customWidth="1"/>
    <col min="10502" max="10502" width="40.7109375" style="18" customWidth="1"/>
    <col min="10503" max="10503" width="10.7109375" style="18" customWidth="1"/>
    <col min="10504" max="10504" width="12.28515625" style="18" customWidth="1"/>
    <col min="10505" max="10751" width="9.140625" style="18"/>
    <col min="10752" max="10752" width="42.7109375" style="18" customWidth="1"/>
    <col min="10753" max="10756" width="15.7109375" style="18" customWidth="1"/>
    <col min="10757" max="10757" width="26.7109375" style="18" customWidth="1"/>
    <col min="10758" max="10758" width="40.7109375" style="18" customWidth="1"/>
    <col min="10759" max="10759" width="10.7109375" style="18" customWidth="1"/>
    <col min="10760" max="10760" width="12.28515625" style="18" customWidth="1"/>
    <col min="10761" max="11007" width="9.140625" style="18"/>
    <col min="11008" max="11008" width="42.7109375" style="18" customWidth="1"/>
    <col min="11009" max="11012" width="15.7109375" style="18" customWidth="1"/>
    <col min="11013" max="11013" width="26.7109375" style="18" customWidth="1"/>
    <col min="11014" max="11014" width="40.7109375" style="18" customWidth="1"/>
    <col min="11015" max="11015" width="10.7109375" style="18" customWidth="1"/>
    <col min="11016" max="11016" width="12.28515625" style="18" customWidth="1"/>
    <col min="11017" max="11263" width="9.140625" style="18"/>
    <col min="11264" max="11264" width="42.7109375" style="18" customWidth="1"/>
    <col min="11265" max="11268" width="15.7109375" style="18" customWidth="1"/>
    <col min="11269" max="11269" width="26.7109375" style="18" customWidth="1"/>
    <col min="11270" max="11270" width="40.7109375" style="18" customWidth="1"/>
    <col min="11271" max="11271" width="10.7109375" style="18" customWidth="1"/>
    <col min="11272" max="11272" width="12.28515625" style="18" customWidth="1"/>
    <col min="11273" max="11519" width="9.140625" style="18"/>
    <col min="11520" max="11520" width="42.7109375" style="18" customWidth="1"/>
    <col min="11521" max="11524" width="15.7109375" style="18" customWidth="1"/>
    <col min="11525" max="11525" width="26.7109375" style="18" customWidth="1"/>
    <col min="11526" max="11526" width="40.7109375" style="18" customWidth="1"/>
    <col min="11527" max="11527" width="10.7109375" style="18" customWidth="1"/>
    <col min="11528" max="11528" width="12.28515625" style="18" customWidth="1"/>
    <col min="11529" max="11775" width="9.140625" style="18"/>
    <col min="11776" max="11776" width="42.7109375" style="18" customWidth="1"/>
    <col min="11777" max="11780" width="15.7109375" style="18" customWidth="1"/>
    <col min="11781" max="11781" width="26.7109375" style="18" customWidth="1"/>
    <col min="11782" max="11782" width="40.7109375" style="18" customWidth="1"/>
    <col min="11783" max="11783" width="10.7109375" style="18" customWidth="1"/>
    <col min="11784" max="11784" width="12.28515625" style="18" customWidth="1"/>
    <col min="11785" max="12031" width="9.140625" style="18"/>
    <col min="12032" max="12032" width="42.7109375" style="18" customWidth="1"/>
    <col min="12033" max="12036" width="15.7109375" style="18" customWidth="1"/>
    <col min="12037" max="12037" width="26.7109375" style="18" customWidth="1"/>
    <col min="12038" max="12038" width="40.7109375" style="18" customWidth="1"/>
    <col min="12039" max="12039" width="10.7109375" style="18" customWidth="1"/>
    <col min="12040" max="12040" width="12.28515625" style="18" customWidth="1"/>
    <col min="12041" max="12287" width="9.140625" style="18"/>
    <col min="12288" max="12288" width="42.7109375" style="18" customWidth="1"/>
    <col min="12289" max="12292" width="15.7109375" style="18" customWidth="1"/>
    <col min="12293" max="12293" width="26.7109375" style="18" customWidth="1"/>
    <col min="12294" max="12294" width="40.7109375" style="18" customWidth="1"/>
    <col min="12295" max="12295" width="10.7109375" style="18" customWidth="1"/>
    <col min="12296" max="12296" width="12.28515625" style="18" customWidth="1"/>
    <col min="12297" max="12543" width="9.140625" style="18"/>
    <col min="12544" max="12544" width="42.7109375" style="18" customWidth="1"/>
    <col min="12545" max="12548" width="15.7109375" style="18" customWidth="1"/>
    <col min="12549" max="12549" width="26.7109375" style="18" customWidth="1"/>
    <col min="12550" max="12550" width="40.7109375" style="18" customWidth="1"/>
    <col min="12551" max="12551" width="10.7109375" style="18" customWidth="1"/>
    <col min="12552" max="12552" width="12.28515625" style="18" customWidth="1"/>
    <col min="12553" max="12799" width="9.140625" style="18"/>
    <col min="12800" max="12800" width="42.7109375" style="18" customWidth="1"/>
    <col min="12801" max="12804" width="15.7109375" style="18" customWidth="1"/>
    <col min="12805" max="12805" width="26.7109375" style="18" customWidth="1"/>
    <col min="12806" max="12806" width="40.7109375" style="18" customWidth="1"/>
    <col min="12807" max="12807" width="10.7109375" style="18" customWidth="1"/>
    <col min="12808" max="12808" width="12.28515625" style="18" customWidth="1"/>
    <col min="12809" max="13055" width="9.140625" style="18"/>
    <col min="13056" max="13056" width="42.7109375" style="18" customWidth="1"/>
    <col min="13057" max="13060" width="15.7109375" style="18" customWidth="1"/>
    <col min="13061" max="13061" width="26.7109375" style="18" customWidth="1"/>
    <col min="13062" max="13062" width="40.7109375" style="18" customWidth="1"/>
    <col min="13063" max="13063" width="10.7109375" style="18" customWidth="1"/>
    <col min="13064" max="13064" width="12.28515625" style="18" customWidth="1"/>
    <col min="13065" max="13311" width="9.140625" style="18"/>
    <col min="13312" max="13312" width="42.7109375" style="18" customWidth="1"/>
    <col min="13313" max="13316" width="15.7109375" style="18" customWidth="1"/>
    <col min="13317" max="13317" width="26.7109375" style="18" customWidth="1"/>
    <col min="13318" max="13318" width="40.7109375" style="18" customWidth="1"/>
    <col min="13319" max="13319" width="10.7109375" style="18" customWidth="1"/>
    <col min="13320" max="13320" width="12.28515625" style="18" customWidth="1"/>
    <col min="13321" max="13567" width="9.140625" style="18"/>
    <col min="13568" max="13568" width="42.7109375" style="18" customWidth="1"/>
    <col min="13569" max="13572" width="15.7109375" style="18" customWidth="1"/>
    <col min="13573" max="13573" width="26.7109375" style="18" customWidth="1"/>
    <col min="13574" max="13574" width="40.7109375" style="18" customWidth="1"/>
    <col min="13575" max="13575" width="10.7109375" style="18" customWidth="1"/>
    <col min="13576" max="13576" width="12.28515625" style="18" customWidth="1"/>
    <col min="13577" max="13823" width="9.140625" style="18"/>
    <col min="13824" max="13824" width="42.7109375" style="18" customWidth="1"/>
    <col min="13825" max="13828" width="15.7109375" style="18" customWidth="1"/>
    <col min="13829" max="13829" width="26.7109375" style="18" customWidth="1"/>
    <col min="13830" max="13830" width="40.7109375" style="18" customWidth="1"/>
    <col min="13831" max="13831" width="10.7109375" style="18" customWidth="1"/>
    <col min="13832" max="13832" width="12.28515625" style="18" customWidth="1"/>
    <col min="13833" max="14079" width="9.140625" style="18"/>
    <col min="14080" max="14080" width="42.7109375" style="18" customWidth="1"/>
    <col min="14081" max="14084" width="15.7109375" style="18" customWidth="1"/>
    <col min="14085" max="14085" width="26.7109375" style="18" customWidth="1"/>
    <col min="14086" max="14086" width="40.7109375" style="18" customWidth="1"/>
    <col min="14087" max="14087" width="10.7109375" style="18" customWidth="1"/>
    <col min="14088" max="14088" width="12.28515625" style="18" customWidth="1"/>
    <col min="14089" max="14335" width="9.140625" style="18"/>
    <col min="14336" max="14336" width="42.7109375" style="18" customWidth="1"/>
    <col min="14337" max="14340" width="15.7109375" style="18" customWidth="1"/>
    <col min="14341" max="14341" width="26.7109375" style="18" customWidth="1"/>
    <col min="14342" max="14342" width="40.7109375" style="18" customWidth="1"/>
    <col min="14343" max="14343" width="10.7109375" style="18" customWidth="1"/>
    <col min="14344" max="14344" width="12.28515625" style="18" customWidth="1"/>
    <col min="14345" max="14591" width="9.140625" style="18"/>
    <col min="14592" max="14592" width="42.7109375" style="18" customWidth="1"/>
    <col min="14593" max="14596" width="15.7109375" style="18" customWidth="1"/>
    <col min="14597" max="14597" width="26.7109375" style="18" customWidth="1"/>
    <col min="14598" max="14598" width="40.7109375" style="18" customWidth="1"/>
    <col min="14599" max="14599" width="10.7109375" style="18" customWidth="1"/>
    <col min="14600" max="14600" width="12.28515625" style="18" customWidth="1"/>
    <col min="14601" max="14847" width="9.140625" style="18"/>
    <col min="14848" max="14848" width="42.7109375" style="18" customWidth="1"/>
    <col min="14849" max="14852" width="15.7109375" style="18" customWidth="1"/>
    <col min="14853" max="14853" width="26.7109375" style="18" customWidth="1"/>
    <col min="14854" max="14854" width="40.7109375" style="18" customWidth="1"/>
    <col min="14855" max="14855" width="10.7109375" style="18" customWidth="1"/>
    <col min="14856" max="14856" width="12.28515625" style="18" customWidth="1"/>
    <col min="14857" max="15103" width="9.140625" style="18"/>
    <col min="15104" max="15104" width="42.7109375" style="18" customWidth="1"/>
    <col min="15105" max="15108" width="15.7109375" style="18" customWidth="1"/>
    <col min="15109" max="15109" width="26.7109375" style="18" customWidth="1"/>
    <col min="15110" max="15110" width="40.7109375" style="18" customWidth="1"/>
    <col min="15111" max="15111" width="10.7109375" style="18" customWidth="1"/>
    <col min="15112" max="15112" width="12.28515625" style="18" customWidth="1"/>
    <col min="15113" max="15359" width="9.140625" style="18"/>
    <col min="15360" max="15360" width="42.7109375" style="18" customWidth="1"/>
    <col min="15361" max="15364" width="15.7109375" style="18" customWidth="1"/>
    <col min="15365" max="15365" width="26.7109375" style="18" customWidth="1"/>
    <col min="15366" max="15366" width="40.7109375" style="18" customWidth="1"/>
    <col min="15367" max="15367" width="10.7109375" style="18" customWidth="1"/>
    <col min="15368" max="15368" width="12.28515625" style="18" customWidth="1"/>
    <col min="15369" max="15615" width="9.140625" style="18"/>
    <col min="15616" max="15616" width="42.7109375" style="18" customWidth="1"/>
    <col min="15617" max="15620" width="15.7109375" style="18" customWidth="1"/>
    <col min="15621" max="15621" width="26.7109375" style="18" customWidth="1"/>
    <col min="15622" max="15622" width="40.7109375" style="18" customWidth="1"/>
    <col min="15623" max="15623" width="10.7109375" style="18" customWidth="1"/>
    <col min="15624" max="15624" width="12.28515625" style="18" customWidth="1"/>
    <col min="15625" max="15871" width="9.140625" style="18"/>
    <col min="15872" max="15872" width="42.7109375" style="18" customWidth="1"/>
    <col min="15873" max="15876" width="15.7109375" style="18" customWidth="1"/>
    <col min="15877" max="15877" width="26.7109375" style="18" customWidth="1"/>
    <col min="15878" max="15878" width="40.7109375" style="18" customWidth="1"/>
    <col min="15879" max="15879" width="10.7109375" style="18" customWidth="1"/>
    <col min="15880" max="15880" width="12.28515625" style="18" customWidth="1"/>
    <col min="15881" max="16127" width="9.140625" style="18"/>
    <col min="16128" max="16128" width="42.7109375" style="18" customWidth="1"/>
    <col min="16129" max="16132" width="15.7109375" style="18" customWidth="1"/>
    <col min="16133" max="16133" width="26.7109375" style="18" customWidth="1"/>
    <col min="16134" max="16134" width="40.7109375" style="18" customWidth="1"/>
    <col min="16135" max="16135" width="10.7109375" style="18" customWidth="1"/>
    <col min="16136" max="16136" width="12.28515625" style="18" customWidth="1"/>
    <col min="16137" max="16384" width="9.140625" style="18"/>
  </cols>
  <sheetData>
    <row r="1" spans="1:8">
      <c r="A1" s="193" t="s">
        <v>1498</v>
      </c>
      <c r="B1" s="16"/>
      <c r="C1" s="16"/>
      <c r="D1" s="16"/>
      <c r="E1" s="16"/>
    </row>
    <row r="2" spans="1:8">
      <c r="A2" s="633" t="s">
        <v>1511</v>
      </c>
      <c r="B2" s="16"/>
      <c r="C2" s="16"/>
      <c r="D2" s="16"/>
      <c r="E2" s="16"/>
      <c r="F2" s="19"/>
      <c r="G2" s="19"/>
    </row>
    <row r="3" spans="1:8">
      <c r="A3" s="634" t="s">
        <v>1875</v>
      </c>
      <c r="B3" s="16"/>
      <c r="C3" s="16"/>
      <c r="D3" s="16"/>
      <c r="E3" s="1465" t="s">
        <v>2183</v>
      </c>
      <c r="F3" s="19"/>
      <c r="G3" s="19"/>
    </row>
    <row r="4" spans="1:8">
      <c r="A4" s="632" t="s">
        <v>213</v>
      </c>
      <c r="B4" s="28"/>
      <c r="C4" s="28"/>
      <c r="D4" s="28"/>
      <c r="E4" s="1466" t="s">
        <v>2184</v>
      </c>
      <c r="F4" s="23"/>
      <c r="G4" s="23"/>
    </row>
    <row r="5" spans="1:8" s="29" customFormat="1" ht="30" customHeight="1">
      <c r="A5" s="293" t="s">
        <v>0</v>
      </c>
      <c r="B5" s="294" t="s">
        <v>2014</v>
      </c>
      <c r="C5" s="294">
        <v>2012</v>
      </c>
      <c r="D5" s="294">
        <v>2013</v>
      </c>
      <c r="E5" s="295" t="s">
        <v>3</v>
      </c>
    </row>
    <row r="6" spans="1:8">
      <c r="A6" s="1533" t="s">
        <v>608</v>
      </c>
      <c r="B6" s="1533"/>
      <c r="C6" s="1533"/>
      <c r="D6" s="1533"/>
      <c r="E6" s="1533"/>
    </row>
    <row r="7" spans="1:8">
      <c r="A7" s="1583" t="s">
        <v>1876</v>
      </c>
      <c r="B7" s="1583"/>
      <c r="C7" s="1583"/>
      <c r="D7" s="1583"/>
      <c r="E7" s="1583"/>
      <c r="F7" s="26"/>
      <c r="G7" s="26"/>
      <c r="H7" s="26"/>
    </row>
    <row r="8" spans="1:8">
      <c r="A8" s="195" t="s">
        <v>214</v>
      </c>
      <c r="B8" s="950">
        <v>22</v>
      </c>
      <c r="C8" s="950">
        <v>24</v>
      </c>
      <c r="D8" s="950">
        <v>24</v>
      </c>
      <c r="E8" s="278" t="s">
        <v>215</v>
      </c>
      <c r="F8" s="26"/>
      <c r="G8" s="26"/>
      <c r="H8" s="26"/>
    </row>
    <row r="9" spans="1:8">
      <c r="A9" s="195" t="s">
        <v>216</v>
      </c>
      <c r="B9" s="950">
        <v>1423</v>
      </c>
      <c r="C9" s="950">
        <v>1670</v>
      </c>
      <c r="D9" s="950">
        <v>1659</v>
      </c>
      <c r="E9" s="278" t="s">
        <v>156</v>
      </c>
      <c r="F9" s="26"/>
      <c r="G9" s="26"/>
      <c r="H9" s="26"/>
    </row>
    <row r="10" spans="1:8">
      <c r="A10" s="195" t="s">
        <v>217</v>
      </c>
      <c r="B10" s="950">
        <v>1501</v>
      </c>
      <c r="C10" s="950">
        <v>1101</v>
      </c>
      <c r="D10" s="950">
        <v>1033</v>
      </c>
      <c r="E10" s="278" t="s">
        <v>218</v>
      </c>
    </row>
    <row r="11" spans="1:8">
      <c r="A11" s="297" t="s">
        <v>219</v>
      </c>
      <c r="B11" s="951"/>
      <c r="C11" s="952"/>
      <c r="D11" s="953"/>
      <c r="E11" s="636" t="s">
        <v>152</v>
      </c>
    </row>
    <row r="12" spans="1:8">
      <c r="A12" s="196" t="s">
        <v>220</v>
      </c>
      <c r="B12" s="1277">
        <v>1</v>
      </c>
      <c r="C12" s="1277" t="s">
        <v>55</v>
      </c>
      <c r="D12" s="1278" t="s">
        <v>55</v>
      </c>
      <c r="E12" s="128" t="s">
        <v>221</v>
      </c>
    </row>
    <row r="13" spans="1:8">
      <c r="A13" s="196" t="s">
        <v>222</v>
      </c>
      <c r="B13" s="1277">
        <v>166</v>
      </c>
      <c r="C13" s="1277">
        <v>117</v>
      </c>
      <c r="D13" s="1277">
        <v>110</v>
      </c>
      <c r="E13" s="128" t="s">
        <v>223</v>
      </c>
    </row>
    <row r="14" spans="1:8">
      <c r="A14" s="196" t="s">
        <v>154</v>
      </c>
      <c r="B14" s="1277">
        <v>6</v>
      </c>
      <c r="C14" s="1277" t="s">
        <v>55</v>
      </c>
      <c r="D14" s="1279" t="s">
        <v>55</v>
      </c>
      <c r="E14" s="128" t="s">
        <v>155</v>
      </c>
    </row>
    <row r="15" spans="1:8">
      <c r="A15" s="196" t="s">
        <v>2015</v>
      </c>
      <c r="B15" s="1277">
        <v>5</v>
      </c>
      <c r="C15" s="1277" t="s">
        <v>55</v>
      </c>
      <c r="D15" s="1279" t="s">
        <v>55</v>
      </c>
      <c r="E15" s="128" t="s">
        <v>2016</v>
      </c>
    </row>
    <row r="16" spans="1:8">
      <c r="A16" s="196" t="s">
        <v>224</v>
      </c>
      <c r="B16" s="950">
        <v>1149</v>
      </c>
      <c r="C16" s="950">
        <v>870</v>
      </c>
      <c r="D16" s="950">
        <v>808</v>
      </c>
      <c r="E16" s="128" t="s">
        <v>225</v>
      </c>
    </row>
    <row r="17" spans="1:5">
      <c r="A17" s="196" t="s">
        <v>226</v>
      </c>
      <c r="B17" s="950">
        <v>59</v>
      </c>
      <c r="C17" s="950">
        <v>1</v>
      </c>
      <c r="D17" s="950">
        <v>2</v>
      </c>
      <c r="E17" s="128" t="s">
        <v>153</v>
      </c>
    </row>
    <row r="18" spans="1:5">
      <c r="A18" s="1584" t="s">
        <v>227</v>
      </c>
      <c r="B18" s="1584"/>
      <c r="C18" s="1584"/>
      <c r="D18" s="1584"/>
      <c r="E18" s="1584"/>
    </row>
    <row r="19" spans="1:5">
      <c r="A19" s="1583" t="s">
        <v>228</v>
      </c>
      <c r="B19" s="1583"/>
      <c r="C19" s="1583"/>
      <c r="D19" s="1583"/>
      <c r="E19" s="1583"/>
    </row>
    <row r="20" spans="1:5">
      <c r="A20" s="195" t="s">
        <v>214</v>
      </c>
      <c r="B20" s="277">
        <v>2</v>
      </c>
      <c r="C20" s="277">
        <v>2</v>
      </c>
      <c r="D20" s="277">
        <v>2</v>
      </c>
      <c r="E20" s="278" t="s">
        <v>215</v>
      </c>
    </row>
    <row r="21" spans="1:5">
      <c r="A21" s="195" t="s">
        <v>216</v>
      </c>
      <c r="B21" s="277">
        <v>156</v>
      </c>
      <c r="C21" s="277">
        <v>192</v>
      </c>
      <c r="D21" s="277">
        <v>192</v>
      </c>
      <c r="E21" s="278" t="s">
        <v>156</v>
      </c>
    </row>
    <row r="22" spans="1:5">
      <c r="A22" s="195" t="s">
        <v>217</v>
      </c>
      <c r="B22" s="277">
        <v>156</v>
      </c>
      <c r="C22" s="277">
        <v>288</v>
      </c>
      <c r="D22" s="277">
        <v>200</v>
      </c>
      <c r="E22" s="278" t="s">
        <v>218</v>
      </c>
    </row>
    <row r="23" spans="1:5">
      <c r="A23" s="1584" t="s">
        <v>609</v>
      </c>
      <c r="B23" s="1584"/>
      <c r="C23" s="1584"/>
      <c r="D23" s="1584"/>
      <c r="E23" s="1584"/>
    </row>
    <row r="24" spans="1:5">
      <c r="A24" s="1583" t="s">
        <v>229</v>
      </c>
      <c r="B24" s="1583"/>
      <c r="C24" s="1583"/>
      <c r="D24" s="1583"/>
      <c r="E24" s="1583"/>
    </row>
    <row r="25" spans="1:5">
      <c r="A25" s="195" t="s">
        <v>214</v>
      </c>
      <c r="B25" s="277">
        <v>8</v>
      </c>
      <c r="C25" s="277">
        <v>9</v>
      </c>
      <c r="D25" s="277">
        <v>9</v>
      </c>
      <c r="E25" s="278" t="s">
        <v>215</v>
      </c>
    </row>
    <row r="26" spans="1:5">
      <c r="A26" s="195" t="s">
        <v>216</v>
      </c>
      <c r="B26" s="277">
        <v>168</v>
      </c>
      <c r="C26" s="277">
        <v>555</v>
      </c>
      <c r="D26" s="277">
        <v>516</v>
      </c>
      <c r="E26" s="278" t="s">
        <v>156</v>
      </c>
    </row>
    <row r="27" spans="1:5">
      <c r="A27" s="195" t="s">
        <v>217</v>
      </c>
      <c r="B27" s="277">
        <v>373</v>
      </c>
      <c r="C27" s="277">
        <v>452</v>
      </c>
      <c r="D27" s="277">
        <v>404</v>
      </c>
      <c r="E27" s="278" t="s">
        <v>218</v>
      </c>
    </row>
    <row r="28" spans="1:5">
      <c r="A28" s="297" t="s">
        <v>219</v>
      </c>
      <c r="B28" s="197"/>
      <c r="C28" s="197"/>
      <c r="D28" s="197"/>
      <c r="E28" s="298" t="s">
        <v>152</v>
      </c>
    </row>
    <row r="29" spans="1:5">
      <c r="A29" s="198" t="s">
        <v>1180</v>
      </c>
      <c r="B29" s="277"/>
      <c r="C29" s="277"/>
      <c r="D29" s="277"/>
      <c r="E29" s="128"/>
    </row>
    <row r="30" spans="1:5">
      <c r="A30" s="635" t="s">
        <v>1181</v>
      </c>
      <c r="B30" s="277">
        <v>96</v>
      </c>
      <c r="C30" s="277">
        <v>129</v>
      </c>
      <c r="D30" s="277">
        <v>116</v>
      </c>
      <c r="E30" s="128" t="s">
        <v>230</v>
      </c>
    </row>
    <row r="31" spans="1:5">
      <c r="A31" s="196" t="s">
        <v>231</v>
      </c>
      <c r="B31" s="277">
        <v>210</v>
      </c>
      <c r="C31" s="277">
        <v>323</v>
      </c>
      <c r="D31" s="277">
        <v>288</v>
      </c>
      <c r="E31" s="128" t="s">
        <v>232</v>
      </c>
    </row>
    <row r="33" spans="1:5">
      <c r="A33" s="1004" t="s">
        <v>610</v>
      </c>
      <c r="B33" s="30"/>
      <c r="C33" s="30"/>
      <c r="D33" s="30"/>
      <c r="E33" s="30"/>
    </row>
    <row r="34" spans="1:5">
      <c r="A34" s="1004" t="s">
        <v>233</v>
      </c>
      <c r="B34" s="32"/>
      <c r="C34" s="32"/>
      <c r="D34" s="32"/>
      <c r="E34" s="32"/>
    </row>
    <row r="37" spans="1:5" ht="12.75" customHeight="1"/>
  </sheetData>
  <mergeCells count="6">
    <mergeCell ref="A24:E24"/>
    <mergeCell ref="A6:E6"/>
    <mergeCell ref="A7:E7"/>
    <mergeCell ref="A18:E18"/>
    <mergeCell ref="A19:E19"/>
    <mergeCell ref="A23:E23"/>
  </mergeCells>
  <hyperlinks>
    <hyperlink ref="F2:F4" r:id="rId1" location="'Spis Tablic'!A16" display="Powrót do spisu tablic"/>
    <hyperlink ref="F2:G4" r:id="rId2" location="'Spis Tablic'!A470" display="Powrót do spisu tablic"/>
    <hyperlink ref="E4" location="'Spis tablic List of tables'!A4" display="Return to list of tables"/>
    <hyperlink ref="E3" location="'Spis tablic List of tables'!A4" display="Powrót do spisu tablic"/>
    <hyperlink ref="E3:E4" location="'Spis treści'!B5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32"/>
  <sheetViews>
    <sheetView showGridLines="0" zoomScaleNormal="100" workbookViewId="0"/>
  </sheetViews>
  <sheetFormatPr defaultRowHeight="15"/>
  <cols>
    <col min="1" max="1" width="27.5703125" style="42" customWidth="1"/>
    <col min="2" max="10" width="16.5703125" style="42" customWidth="1"/>
    <col min="11" max="11" width="27.5703125" style="42" customWidth="1"/>
    <col min="12" max="16384" width="9.140625" style="42"/>
  </cols>
  <sheetData>
    <row r="1" spans="1:11" ht="15" customHeight="1">
      <c r="A1" s="164" t="s">
        <v>1499</v>
      </c>
      <c r="B1" s="80"/>
      <c r="C1" s="80"/>
      <c r="D1" s="80"/>
      <c r="E1" s="80"/>
      <c r="F1" s="80"/>
      <c r="G1" s="80"/>
      <c r="H1" s="80"/>
      <c r="I1" s="80"/>
      <c r="J1" s="80"/>
      <c r="K1" s="1465" t="s">
        <v>2183</v>
      </c>
    </row>
    <row r="2" spans="1:11" ht="15" customHeight="1">
      <c r="A2" s="245" t="s">
        <v>117</v>
      </c>
      <c r="B2" s="80"/>
      <c r="C2" s="80"/>
      <c r="D2" s="80"/>
      <c r="E2" s="80"/>
      <c r="F2" s="80"/>
      <c r="G2" s="80"/>
      <c r="H2" s="80"/>
      <c r="I2" s="80"/>
      <c r="J2" s="80"/>
      <c r="K2" s="1466" t="s">
        <v>2184</v>
      </c>
    </row>
    <row r="3" spans="1:11" ht="30" customHeight="1">
      <c r="A3" s="1513" t="s">
        <v>118</v>
      </c>
      <c r="B3" s="1514" t="s">
        <v>2017</v>
      </c>
      <c r="C3" s="1514" t="s">
        <v>2018</v>
      </c>
      <c r="D3" s="1514"/>
      <c r="E3" s="1514"/>
      <c r="F3" s="1514"/>
      <c r="G3" s="1514"/>
      <c r="H3" s="1514"/>
      <c r="I3" s="1514"/>
      <c r="J3" s="1514"/>
      <c r="K3" s="1561" t="s">
        <v>119</v>
      </c>
    </row>
    <row r="4" spans="1:11" ht="60" customHeight="1">
      <c r="A4" s="1513"/>
      <c r="B4" s="1514"/>
      <c r="C4" s="166" t="s">
        <v>611</v>
      </c>
      <c r="D4" s="166" t="s">
        <v>612</v>
      </c>
      <c r="E4" s="166" t="s">
        <v>613</v>
      </c>
      <c r="F4" s="166" t="s">
        <v>2019</v>
      </c>
      <c r="G4" s="166" t="s">
        <v>614</v>
      </c>
      <c r="H4" s="166" t="s">
        <v>615</v>
      </c>
      <c r="I4" s="166" t="s">
        <v>616</v>
      </c>
      <c r="J4" s="166" t="s">
        <v>617</v>
      </c>
      <c r="K4" s="1561"/>
    </row>
    <row r="5" spans="1:11" ht="15" customHeight="1">
      <c r="A5" s="1558">
        <v>2005</v>
      </c>
      <c r="B5" s="1558"/>
      <c r="C5" s="1558"/>
      <c r="D5" s="1558"/>
      <c r="E5" s="1558"/>
      <c r="F5" s="1558"/>
      <c r="G5" s="1558"/>
      <c r="H5" s="1558"/>
      <c r="I5" s="1558"/>
      <c r="J5" s="1558"/>
      <c r="K5" s="1558"/>
    </row>
    <row r="6" spans="1:11" s="122" customFormat="1" ht="15" customHeight="1">
      <c r="A6" s="430" t="s">
        <v>618</v>
      </c>
      <c r="B6" s="971">
        <v>13</v>
      </c>
      <c r="C6" s="971">
        <v>40820</v>
      </c>
      <c r="D6" s="972" t="s">
        <v>55</v>
      </c>
      <c r="E6" s="971">
        <v>7575</v>
      </c>
      <c r="F6" s="972">
        <v>230</v>
      </c>
      <c r="G6" s="971">
        <v>18562</v>
      </c>
      <c r="H6" s="971">
        <v>11593</v>
      </c>
      <c r="I6" s="972" t="s">
        <v>55</v>
      </c>
      <c r="J6" s="971">
        <v>2860</v>
      </c>
      <c r="K6" s="300" t="s">
        <v>120</v>
      </c>
    </row>
    <row r="7" spans="1:11" s="122" customFormat="1" ht="15" customHeight="1">
      <c r="A7" s="201" t="s">
        <v>121</v>
      </c>
      <c r="B7" s="915">
        <v>1</v>
      </c>
      <c r="C7" s="915">
        <v>1187</v>
      </c>
      <c r="D7" s="914" t="s">
        <v>55</v>
      </c>
      <c r="E7" s="915">
        <v>97</v>
      </c>
      <c r="F7" s="915">
        <v>158</v>
      </c>
      <c r="G7" s="915">
        <v>580</v>
      </c>
      <c r="H7" s="915">
        <v>352</v>
      </c>
      <c r="I7" s="914" t="s">
        <v>55</v>
      </c>
      <c r="J7" s="914" t="s">
        <v>55</v>
      </c>
      <c r="K7" s="301" t="s">
        <v>122</v>
      </c>
    </row>
    <row r="8" spans="1:11" s="122" customFormat="1" ht="15" customHeight="1">
      <c r="A8" s="201" t="s">
        <v>123</v>
      </c>
      <c r="B8" s="915">
        <v>4</v>
      </c>
      <c r="C8" s="915">
        <v>29938</v>
      </c>
      <c r="D8" s="914" t="s">
        <v>55</v>
      </c>
      <c r="E8" s="915">
        <v>7478</v>
      </c>
      <c r="F8" s="914" t="s">
        <v>55</v>
      </c>
      <c r="G8" s="915">
        <v>17795</v>
      </c>
      <c r="H8" s="915">
        <v>1997</v>
      </c>
      <c r="I8" s="914" t="s">
        <v>55</v>
      </c>
      <c r="J8" s="915">
        <v>2668</v>
      </c>
      <c r="K8" s="301" t="s">
        <v>124</v>
      </c>
    </row>
    <row r="9" spans="1:11" s="122" customFormat="1" ht="15" customHeight="1">
      <c r="A9" s="201" t="s">
        <v>125</v>
      </c>
      <c r="B9" s="915">
        <v>1</v>
      </c>
      <c r="C9" s="915">
        <v>476</v>
      </c>
      <c r="D9" s="914" t="s">
        <v>55</v>
      </c>
      <c r="E9" s="914" t="s">
        <v>55</v>
      </c>
      <c r="F9" s="915">
        <v>32</v>
      </c>
      <c r="G9" s="915">
        <v>187</v>
      </c>
      <c r="H9" s="915">
        <v>245</v>
      </c>
      <c r="I9" s="914" t="s">
        <v>55</v>
      </c>
      <c r="J9" s="915">
        <v>12</v>
      </c>
      <c r="K9" s="301" t="s">
        <v>126</v>
      </c>
    </row>
    <row r="10" spans="1:11" s="122" customFormat="1" ht="15" customHeight="1">
      <c r="A10" s="201" t="s">
        <v>127</v>
      </c>
      <c r="B10" s="915">
        <v>7</v>
      </c>
      <c r="C10" s="915">
        <v>9219</v>
      </c>
      <c r="D10" s="914" t="s">
        <v>55</v>
      </c>
      <c r="E10" s="914" t="s">
        <v>55</v>
      </c>
      <c r="F10" s="915" t="s">
        <v>236</v>
      </c>
      <c r="G10" s="914" t="s">
        <v>55</v>
      </c>
      <c r="H10" s="915">
        <v>9099</v>
      </c>
      <c r="I10" s="914" t="s">
        <v>55</v>
      </c>
      <c r="J10" s="915">
        <v>180</v>
      </c>
      <c r="K10" s="301" t="s">
        <v>128</v>
      </c>
    </row>
    <row r="11" spans="1:11" s="122" customFormat="1" ht="15" customHeight="1">
      <c r="A11" s="201" t="s">
        <v>234</v>
      </c>
      <c r="B11" s="915"/>
      <c r="C11" s="915"/>
      <c r="D11" s="915"/>
      <c r="E11" s="915"/>
      <c r="F11" s="915"/>
      <c r="G11" s="915"/>
      <c r="H11" s="915"/>
      <c r="I11" s="915"/>
      <c r="J11" s="915"/>
      <c r="K11" s="301" t="s">
        <v>235</v>
      </c>
    </row>
    <row r="12" spans="1:11" ht="15" customHeight="1">
      <c r="A12" s="1558">
        <v>2012</v>
      </c>
      <c r="B12" s="1558"/>
      <c r="C12" s="1558"/>
      <c r="D12" s="1558"/>
      <c r="E12" s="1558"/>
      <c r="F12" s="1558"/>
      <c r="G12" s="1558"/>
      <c r="H12" s="1558"/>
      <c r="I12" s="1558"/>
      <c r="J12" s="1558"/>
      <c r="K12" s="1558"/>
    </row>
    <row r="13" spans="1:11" ht="15" customHeight="1">
      <c r="A13" s="430" t="s">
        <v>618</v>
      </c>
      <c r="B13" s="971">
        <v>20</v>
      </c>
      <c r="C13" s="971">
        <v>37230</v>
      </c>
      <c r="D13" s="971">
        <v>138</v>
      </c>
      <c r="E13" s="971">
        <v>246</v>
      </c>
      <c r="F13" s="971">
        <v>1337</v>
      </c>
      <c r="G13" s="971">
        <v>11683</v>
      </c>
      <c r="H13" s="971">
        <v>17123</v>
      </c>
      <c r="I13" s="971">
        <v>2500</v>
      </c>
      <c r="J13" s="971">
        <v>4203</v>
      </c>
      <c r="K13" s="300" t="s">
        <v>120</v>
      </c>
    </row>
    <row r="14" spans="1:11" ht="15" customHeight="1">
      <c r="A14" s="201" t="s">
        <v>121</v>
      </c>
      <c r="B14" s="915">
        <v>1</v>
      </c>
      <c r="C14" s="915">
        <v>1951</v>
      </c>
      <c r="D14" s="915">
        <v>63</v>
      </c>
      <c r="E14" s="915" t="s">
        <v>55</v>
      </c>
      <c r="F14" s="915">
        <v>262</v>
      </c>
      <c r="G14" s="915">
        <v>1243</v>
      </c>
      <c r="H14" s="915">
        <v>219</v>
      </c>
      <c r="I14" s="915">
        <v>30</v>
      </c>
      <c r="J14" s="915">
        <v>134</v>
      </c>
      <c r="K14" s="301" t="s">
        <v>122</v>
      </c>
    </row>
    <row r="15" spans="1:11" ht="15" customHeight="1">
      <c r="A15" s="201" t="s">
        <v>123</v>
      </c>
      <c r="B15" s="915">
        <v>4</v>
      </c>
      <c r="C15" s="915">
        <v>7278</v>
      </c>
      <c r="D15" s="915">
        <v>156</v>
      </c>
      <c r="E15" s="915">
        <v>92</v>
      </c>
      <c r="F15" s="915">
        <v>441</v>
      </c>
      <c r="G15" s="915">
        <v>4858</v>
      </c>
      <c r="H15" s="915">
        <v>290</v>
      </c>
      <c r="I15" s="915" t="s">
        <v>55</v>
      </c>
      <c r="J15" s="915">
        <v>1441</v>
      </c>
      <c r="K15" s="301" t="s">
        <v>124</v>
      </c>
    </row>
    <row r="16" spans="1:11" ht="15" customHeight="1">
      <c r="A16" s="201" t="s">
        <v>125</v>
      </c>
      <c r="B16" s="915">
        <v>1</v>
      </c>
      <c r="C16" s="915">
        <v>1718</v>
      </c>
      <c r="D16" s="915">
        <v>107</v>
      </c>
      <c r="E16" s="915">
        <v>42</v>
      </c>
      <c r="F16" s="915">
        <v>82</v>
      </c>
      <c r="G16" s="915">
        <v>1011</v>
      </c>
      <c r="H16" s="915">
        <v>135</v>
      </c>
      <c r="I16" s="915">
        <v>43</v>
      </c>
      <c r="J16" s="915">
        <v>298</v>
      </c>
      <c r="K16" s="301" t="s">
        <v>126</v>
      </c>
    </row>
    <row r="17" spans="1:11" ht="15" customHeight="1">
      <c r="A17" s="201" t="s">
        <v>127</v>
      </c>
      <c r="B17" s="915">
        <v>6</v>
      </c>
      <c r="C17" s="915">
        <v>4289</v>
      </c>
      <c r="D17" s="915" t="s">
        <v>55</v>
      </c>
      <c r="E17" s="915" t="s">
        <v>55</v>
      </c>
      <c r="F17" s="915" t="s">
        <v>55</v>
      </c>
      <c r="G17" s="915" t="s">
        <v>55</v>
      </c>
      <c r="H17" s="915">
        <v>3101</v>
      </c>
      <c r="I17" s="915">
        <v>61</v>
      </c>
      <c r="J17" s="915">
        <v>1127</v>
      </c>
      <c r="K17" s="301" t="s">
        <v>128</v>
      </c>
    </row>
    <row r="18" spans="1:11" ht="15" customHeight="1">
      <c r="A18" s="201" t="s">
        <v>234</v>
      </c>
      <c r="B18" s="915">
        <v>8</v>
      </c>
      <c r="C18" s="915">
        <v>8307</v>
      </c>
      <c r="D18" s="915" t="s">
        <v>55</v>
      </c>
      <c r="E18" s="915" t="s">
        <v>55</v>
      </c>
      <c r="F18" s="915">
        <v>1831</v>
      </c>
      <c r="G18" s="915">
        <v>2020</v>
      </c>
      <c r="H18" s="915">
        <v>1915</v>
      </c>
      <c r="I18" s="915" t="s">
        <v>55</v>
      </c>
      <c r="J18" s="915">
        <v>2541</v>
      </c>
      <c r="K18" s="301" t="s">
        <v>235</v>
      </c>
    </row>
    <row r="19" spans="1:11" ht="15" customHeight="1">
      <c r="A19" s="1585">
        <v>2013</v>
      </c>
      <c r="B19" s="1585"/>
      <c r="C19" s="1585"/>
      <c r="D19" s="1585"/>
      <c r="E19" s="1585"/>
      <c r="F19" s="1585"/>
      <c r="G19" s="1585"/>
      <c r="H19" s="1585"/>
      <c r="I19" s="1585"/>
      <c r="J19" s="1585"/>
      <c r="K19" s="1585"/>
    </row>
    <row r="20" spans="1:11" ht="15" customHeight="1">
      <c r="A20" s="430" t="s">
        <v>618</v>
      </c>
      <c r="B20" s="973">
        <v>21</v>
      </c>
      <c r="C20" s="973">
        <v>38643</v>
      </c>
      <c r="D20" s="973">
        <v>205</v>
      </c>
      <c r="E20" s="973">
        <v>98</v>
      </c>
      <c r="F20" s="973">
        <v>1158</v>
      </c>
      <c r="G20" s="973">
        <v>10295</v>
      </c>
      <c r="H20" s="973">
        <v>19720</v>
      </c>
      <c r="I20" s="973">
        <v>2189</v>
      </c>
      <c r="J20" s="973">
        <v>4978</v>
      </c>
      <c r="K20" s="300" t="s">
        <v>120</v>
      </c>
    </row>
    <row r="21" spans="1:11" ht="15" customHeight="1">
      <c r="A21" s="201" t="s">
        <v>121</v>
      </c>
      <c r="B21" s="974">
        <v>1</v>
      </c>
      <c r="C21" s="975">
        <v>3698</v>
      </c>
      <c r="D21" s="975">
        <v>43</v>
      </c>
      <c r="E21" s="975">
        <v>83</v>
      </c>
      <c r="F21" s="975">
        <v>372</v>
      </c>
      <c r="G21" s="975">
        <v>1987</v>
      </c>
      <c r="H21" s="975">
        <v>432</v>
      </c>
      <c r="I21" s="975">
        <v>743</v>
      </c>
      <c r="J21" s="975">
        <v>38</v>
      </c>
      <c r="K21" s="301" t="s">
        <v>122</v>
      </c>
    </row>
    <row r="22" spans="1:11" ht="15" customHeight="1">
      <c r="A22" s="201" t="s">
        <v>123</v>
      </c>
      <c r="B22" s="974">
        <v>5</v>
      </c>
      <c r="C22" s="975">
        <v>14458</v>
      </c>
      <c r="D22" s="975">
        <v>137</v>
      </c>
      <c r="E22" s="975">
        <v>15</v>
      </c>
      <c r="F22" s="975">
        <v>190</v>
      </c>
      <c r="G22" s="975">
        <v>8281</v>
      </c>
      <c r="H22" s="975">
        <v>3998</v>
      </c>
      <c r="I22" s="976" t="s">
        <v>55</v>
      </c>
      <c r="J22" s="975">
        <v>1837</v>
      </c>
      <c r="K22" s="301" t="s">
        <v>124</v>
      </c>
    </row>
    <row r="23" spans="1:11" ht="15" customHeight="1">
      <c r="A23" s="201" t="s">
        <v>125</v>
      </c>
      <c r="B23" s="976" t="s">
        <v>55</v>
      </c>
      <c r="C23" s="976" t="s">
        <v>55</v>
      </c>
      <c r="D23" s="976" t="s">
        <v>55</v>
      </c>
      <c r="E23" s="976" t="s">
        <v>55</v>
      </c>
      <c r="F23" s="976" t="s">
        <v>55</v>
      </c>
      <c r="G23" s="976" t="s">
        <v>55</v>
      </c>
      <c r="H23" s="976" t="s">
        <v>55</v>
      </c>
      <c r="I23" s="976" t="s">
        <v>55</v>
      </c>
      <c r="J23" s="976" t="s">
        <v>55</v>
      </c>
      <c r="K23" s="301" t="s">
        <v>126</v>
      </c>
    </row>
    <row r="24" spans="1:11" ht="15" customHeight="1">
      <c r="A24" s="201" t="s">
        <v>127</v>
      </c>
      <c r="B24" s="974">
        <v>6</v>
      </c>
      <c r="C24" s="975">
        <v>14242</v>
      </c>
      <c r="D24" s="976" t="s">
        <v>55</v>
      </c>
      <c r="E24" s="976" t="s">
        <v>55</v>
      </c>
      <c r="F24" s="976" t="s">
        <v>55</v>
      </c>
      <c r="G24" s="976" t="s">
        <v>55</v>
      </c>
      <c r="H24" s="975">
        <v>14012</v>
      </c>
      <c r="I24" s="976" t="s">
        <v>55</v>
      </c>
      <c r="J24" s="975">
        <v>230</v>
      </c>
      <c r="K24" s="301" t="s">
        <v>128</v>
      </c>
    </row>
    <row r="25" spans="1:11" ht="15" customHeight="1">
      <c r="A25" s="201" t="s">
        <v>234</v>
      </c>
      <c r="B25" s="977">
        <v>9</v>
      </c>
      <c r="C25" s="977">
        <v>6245</v>
      </c>
      <c r="D25" s="977">
        <v>25</v>
      </c>
      <c r="E25" s="976" t="s">
        <v>55</v>
      </c>
      <c r="F25" s="977">
        <v>596</v>
      </c>
      <c r="G25" s="977">
        <v>27</v>
      </c>
      <c r="H25" s="977">
        <v>1278</v>
      </c>
      <c r="I25" s="977">
        <v>1446</v>
      </c>
      <c r="J25" s="977">
        <v>2873</v>
      </c>
      <c r="K25" s="301" t="s">
        <v>235</v>
      </c>
    </row>
    <row r="26" spans="1:11" ht="15" customHeight="1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6"/>
    </row>
    <row r="27" spans="1:11" ht="15" customHeight="1">
      <c r="A27" s="1252" t="s">
        <v>620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</row>
    <row r="28" spans="1:11" ht="15" customHeight="1">
      <c r="A28" s="1253" t="s">
        <v>619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4"/>
    </row>
    <row r="29" spans="1:11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6"/>
    </row>
    <row r="30" spans="1:11">
      <c r="A30" s="36"/>
      <c r="B30" s="35"/>
      <c r="C30" s="35"/>
      <c r="D30" s="35"/>
      <c r="E30" s="35"/>
      <c r="F30" s="35"/>
      <c r="G30" s="35"/>
      <c r="H30" s="35"/>
      <c r="I30" s="35"/>
      <c r="J30" s="35"/>
      <c r="K30" s="36"/>
    </row>
    <row r="31" spans="1:1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80"/>
    </row>
  </sheetData>
  <mergeCells count="7">
    <mergeCell ref="A19:K19"/>
    <mergeCell ref="A3:A4"/>
    <mergeCell ref="B3:B4"/>
    <mergeCell ref="C3:J3"/>
    <mergeCell ref="K3:K4"/>
    <mergeCell ref="A5:K5"/>
    <mergeCell ref="A12:K12"/>
  </mergeCells>
  <hyperlinks>
    <hyperlink ref="K2" location="'Spis tablic List of tables'!A4" display="Return to list of tables"/>
    <hyperlink ref="K1" location="'Spis tablic List of tables'!A4" display="Powrót do spisu tablic"/>
    <hyperlink ref="K1:K2" location="'Spis treści'!B59" display="Powrót do spisu tablic"/>
  </hyperlinks>
  <pageMargins left="0.7" right="0.7" top="0.75" bottom="0.75" header="0.3" footer="0.3"/>
  <pageSetup paperSize="9" orientation="portrait" r:id="rId1"/>
  <ignoredErrors>
    <ignoredError sqref="F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showGridLines="0" zoomScaleNormal="100" workbookViewId="0"/>
  </sheetViews>
  <sheetFormatPr defaultRowHeight="15"/>
  <cols>
    <col min="1" max="1" width="25.7109375" style="5" customWidth="1"/>
    <col min="2" max="10" width="10.7109375" style="5" customWidth="1"/>
    <col min="11" max="16384" width="9.140625" style="5"/>
  </cols>
  <sheetData>
    <row r="1" spans="1:10" ht="15.75">
      <c r="A1" s="139" t="s">
        <v>1951</v>
      </c>
      <c r="J1" s="1465" t="s">
        <v>2183</v>
      </c>
    </row>
    <row r="2" spans="1:10" ht="15.75">
      <c r="A2" s="618" t="s">
        <v>1952</v>
      </c>
      <c r="J2" s="1466" t="s">
        <v>2184</v>
      </c>
    </row>
    <row r="3" spans="1:10" ht="30" customHeight="1">
      <c r="A3" s="1487" t="s">
        <v>557</v>
      </c>
      <c r="B3" s="140">
        <v>2005</v>
      </c>
      <c r="C3" s="140">
        <v>2006</v>
      </c>
      <c r="D3" s="140">
        <v>2007</v>
      </c>
      <c r="E3" s="140">
        <v>2008</v>
      </c>
      <c r="F3" s="140">
        <v>2009</v>
      </c>
      <c r="G3" s="140">
        <v>2010</v>
      </c>
      <c r="H3" s="140">
        <v>2011</v>
      </c>
      <c r="I3" s="140">
        <v>2012</v>
      </c>
      <c r="J3" s="141">
        <v>2013</v>
      </c>
    </row>
    <row r="4" spans="1:10">
      <c r="A4" s="1488"/>
      <c r="B4" s="1489" t="s">
        <v>553</v>
      </c>
      <c r="C4" s="1489"/>
      <c r="D4" s="1489"/>
      <c r="E4" s="1489"/>
      <c r="F4" s="1489"/>
      <c r="G4" s="1489"/>
      <c r="H4" s="1489"/>
      <c r="I4" s="1489"/>
      <c r="J4" s="1490"/>
    </row>
    <row r="5" spans="1:10">
      <c r="A5" s="142" t="s">
        <v>554</v>
      </c>
      <c r="B5" s="861">
        <v>1428601</v>
      </c>
      <c r="C5" s="861">
        <v>1426883</v>
      </c>
      <c r="D5" s="862">
        <v>1426155</v>
      </c>
      <c r="E5" s="862">
        <v>1427073</v>
      </c>
      <c r="F5" s="862">
        <v>1427118</v>
      </c>
      <c r="G5" s="862">
        <v>1453782</v>
      </c>
      <c r="H5" s="862">
        <v>1452596</v>
      </c>
      <c r="I5" s="862">
        <v>1450697</v>
      </c>
      <c r="J5" s="863">
        <v>1446915</v>
      </c>
    </row>
    <row r="6" spans="1:10" ht="24.75">
      <c r="A6" s="143" t="s">
        <v>558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>
      <c r="A7" s="146" t="s">
        <v>555</v>
      </c>
      <c r="B7" s="856">
        <v>14614</v>
      </c>
      <c r="C7" s="856">
        <v>14172</v>
      </c>
      <c r="D7" s="857">
        <v>14271</v>
      </c>
      <c r="E7" s="857">
        <v>14457</v>
      </c>
      <c r="F7" s="857">
        <v>14855</v>
      </c>
      <c r="G7" s="857">
        <v>15919</v>
      </c>
      <c r="H7" s="857">
        <v>16778</v>
      </c>
      <c r="I7" s="857">
        <v>16932</v>
      </c>
      <c r="J7" s="858">
        <v>15587</v>
      </c>
    </row>
    <row r="8" spans="1:10">
      <c r="A8" s="147">
        <v>4</v>
      </c>
      <c r="B8" s="856">
        <v>14556</v>
      </c>
      <c r="C8" s="856">
        <v>14569</v>
      </c>
      <c r="D8" s="857">
        <v>14117</v>
      </c>
      <c r="E8" s="857">
        <v>14226</v>
      </c>
      <c r="F8" s="857">
        <v>14417</v>
      </c>
      <c r="G8" s="857">
        <v>15148</v>
      </c>
      <c r="H8" s="857">
        <v>15869</v>
      </c>
      <c r="I8" s="857">
        <v>16771</v>
      </c>
      <c r="J8" s="858">
        <v>16919</v>
      </c>
    </row>
    <row r="9" spans="1:10">
      <c r="A9" s="147">
        <v>5</v>
      </c>
      <c r="B9" s="856">
        <v>14951</v>
      </c>
      <c r="C9" s="856">
        <v>14519</v>
      </c>
      <c r="D9" s="857">
        <v>14523</v>
      </c>
      <c r="E9" s="857">
        <v>14082</v>
      </c>
      <c r="F9" s="857">
        <v>14176</v>
      </c>
      <c r="G9" s="857">
        <v>14576</v>
      </c>
      <c r="H9" s="857">
        <v>15128</v>
      </c>
      <c r="I9" s="857">
        <v>15824</v>
      </c>
      <c r="J9" s="858">
        <v>16707</v>
      </c>
    </row>
    <row r="10" spans="1:10">
      <c r="A10" s="147">
        <v>6</v>
      </c>
      <c r="B10" s="856">
        <v>15389</v>
      </c>
      <c r="C10" s="856">
        <v>14922</v>
      </c>
      <c r="D10" s="857">
        <v>14447</v>
      </c>
      <c r="E10" s="857">
        <v>14473</v>
      </c>
      <c r="F10" s="857">
        <v>14052</v>
      </c>
      <c r="G10" s="857">
        <v>14183</v>
      </c>
      <c r="H10" s="857">
        <v>14530</v>
      </c>
      <c r="I10" s="857">
        <v>15070</v>
      </c>
      <c r="J10" s="858">
        <v>15760</v>
      </c>
    </row>
    <row r="11" spans="1:10">
      <c r="A11" s="147">
        <v>7</v>
      </c>
      <c r="B11" s="856">
        <v>15754</v>
      </c>
      <c r="C11" s="856">
        <v>15344</v>
      </c>
      <c r="D11" s="857">
        <v>14901</v>
      </c>
      <c r="E11" s="857">
        <v>14454</v>
      </c>
      <c r="F11" s="857">
        <v>14424</v>
      </c>
      <c r="G11" s="857">
        <v>14011</v>
      </c>
      <c r="H11" s="857">
        <v>14139</v>
      </c>
      <c r="I11" s="857">
        <v>14510</v>
      </c>
      <c r="J11" s="858">
        <v>15067</v>
      </c>
    </row>
    <row r="12" spans="1:10">
      <c r="A12" s="147">
        <v>8</v>
      </c>
      <c r="B12" s="856">
        <v>16630</v>
      </c>
      <c r="C12" s="856">
        <v>15697</v>
      </c>
      <c r="D12" s="857">
        <v>15342</v>
      </c>
      <c r="E12" s="857">
        <v>14876</v>
      </c>
      <c r="F12" s="857">
        <v>14408</v>
      </c>
      <c r="G12" s="857">
        <v>14437</v>
      </c>
      <c r="H12" s="857">
        <v>13972</v>
      </c>
      <c r="I12" s="857">
        <v>14121</v>
      </c>
      <c r="J12" s="858">
        <v>14473</v>
      </c>
    </row>
    <row r="13" spans="1:10">
      <c r="A13" s="147">
        <v>9</v>
      </c>
      <c r="B13" s="856">
        <v>17612</v>
      </c>
      <c r="C13" s="856">
        <v>16597</v>
      </c>
      <c r="D13" s="857">
        <v>15672</v>
      </c>
      <c r="E13" s="857">
        <v>15324</v>
      </c>
      <c r="F13" s="857">
        <v>14851</v>
      </c>
      <c r="G13" s="857">
        <v>14887</v>
      </c>
      <c r="H13" s="857">
        <v>14415</v>
      </c>
      <c r="I13" s="857">
        <v>13977</v>
      </c>
      <c r="J13" s="858">
        <v>14081</v>
      </c>
    </row>
    <row r="14" spans="1:10">
      <c r="A14" s="147">
        <v>10</v>
      </c>
      <c r="B14" s="856">
        <v>18022</v>
      </c>
      <c r="C14" s="856">
        <v>17555</v>
      </c>
      <c r="D14" s="857">
        <v>16570</v>
      </c>
      <c r="E14" s="857">
        <v>15664</v>
      </c>
      <c r="F14" s="857">
        <v>15286</v>
      </c>
      <c r="G14" s="857">
        <v>15166</v>
      </c>
      <c r="H14" s="857">
        <v>14872</v>
      </c>
      <c r="I14" s="857">
        <v>14383</v>
      </c>
      <c r="J14" s="858">
        <v>13927</v>
      </c>
    </row>
    <row r="15" spans="1:10">
      <c r="A15" s="147">
        <v>11</v>
      </c>
      <c r="B15" s="856">
        <v>18771</v>
      </c>
      <c r="C15" s="856">
        <v>17958</v>
      </c>
      <c r="D15" s="857">
        <v>17545</v>
      </c>
      <c r="E15" s="857">
        <v>16541</v>
      </c>
      <c r="F15" s="857">
        <v>15632</v>
      </c>
      <c r="G15" s="857">
        <v>15572</v>
      </c>
      <c r="H15" s="857">
        <v>15136</v>
      </c>
      <c r="I15" s="857">
        <v>14853</v>
      </c>
      <c r="J15" s="858">
        <v>14381</v>
      </c>
    </row>
    <row r="16" spans="1:10">
      <c r="A16" s="147">
        <v>12</v>
      </c>
      <c r="B16" s="856">
        <v>20043</v>
      </c>
      <c r="C16" s="856">
        <v>18744</v>
      </c>
      <c r="D16" s="857">
        <v>17953</v>
      </c>
      <c r="E16" s="857">
        <v>17532</v>
      </c>
      <c r="F16" s="857">
        <v>16510</v>
      </c>
      <c r="G16" s="857">
        <v>15862</v>
      </c>
      <c r="H16" s="857">
        <v>15555</v>
      </c>
      <c r="I16" s="857">
        <v>15105</v>
      </c>
      <c r="J16" s="858">
        <v>14801</v>
      </c>
    </row>
    <row r="17" spans="1:11">
      <c r="A17" s="147">
        <v>13</v>
      </c>
      <c r="B17" s="856">
        <v>20975</v>
      </c>
      <c r="C17" s="856">
        <v>19991</v>
      </c>
      <c r="D17" s="857">
        <v>18712</v>
      </c>
      <c r="E17" s="857">
        <v>17927</v>
      </c>
      <c r="F17" s="857">
        <v>17482</v>
      </c>
      <c r="G17" s="857">
        <v>16766</v>
      </c>
      <c r="H17" s="857">
        <v>15834</v>
      </c>
      <c r="I17" s="857">
        <v>15497</v>
      </c>
      <c r="J17" s="858">
        <v>15071</v>
      </c>
    </row>
    <row r="18" spans="1:11">
      <c r="A18" s="147">
        <v>14</v>
      </c>
      <c r="B18" s="856">
        <v>22120</v>
      </c>
      <c r="C18" s="856">
        <v>20932</v>
      </c>
      <c r="D18" s="857">
        <v>19924</v>
      </c>
      <c r="E18" s="857">
        <v>18665</v>
      </c>
      <c r="F18" s="857">
        <v>17882</v>
      </c>
      <c r="G18" s="857">
        <v>17597</v>
      </c>
      <c r="H18" s="857">
        <v>16733</v>
      </c>
      <c r="I18" s="857">
        <v>15801</v>
      </c>
      <c r="J18" s="858">
        <v>15440</v>
      </c>
    </row>
    <row r="19" spans="1:11">
      <c r="A19" s="147">
        <v>15</v>
      </c>
      <c r="B19" s="856">
        <v>22732</v>
      </c>
      <c r="C19" s="856">
        <v>22088</v>
      </c>
      <c r="D19" s="857">
        <v>20895</v>
      </c>
      <c r="E19" s="857">
        <v>19918</v>
      </c>
      <c r="F19" s="857">
        <v>18606</v>
      </c>
      <c r="G19" s="857">
        <v>17958</v>
      </c>
      <c r="H19" s="857">
        <v>17573</v>
      </c>
      <c r="I19" s="857">
        <v>16683</v>
      </c>
      <c r="J19" s="858">
        <v>15747</v>
      </c>
    </row>
    <row r="20" spans="1:11">
      <c r="A20" s="147">
        <v>16</v>
      </c>
      <c r="B20" s="856">
        <v>22882</v>
      </c>
      <c r="C20" s="856">
        <v>22608</v>
      </c>
      <c r="D20" s="857">
        <v>21949</v>
      </c>
      <c r="E20" s="857">
        <v>20771</v>
      </c>
      <c r="F20" s="857">
        <v>19838</v>
      </c>
      <c r="G20" s="857">
        <v>18719</v>
      </c>
      <c r="H20" s="857">
        <v>17915</v>
      </c>
      <c r="I20" s="857">
        <v>17458</v>
      </c>
      <c r="J20" s="858">
        <v>16589</v>
      </c>
    </row>
    <row r="21" spans="1:11">
      <c r="A21" s="147">
        <v>17</v>
      </c>
      <c r="B21" s="856">
        <v>23737</v>
      </c>
      <c r="C21" s="856">
        <v>22855</v>
      </c>
      <c r="D21" s="857">
        <v>22557</v>
      </c>
      <c r="E21" s="857">
        <v>21926</v>
      </c>
      <c r="F21" s="857">
        <v>20740</v>
      </c>
      <c r="G21" s="857">
        <v>20007</v>
      </c>
      <c r="H21" s="857">
        <v>18697</v>
      </c>
      <c r="I21" s="857">
        <v>17884</v>
      </c>
      <c r="J21" s="858">
        <v>17406</v>
      </c>
    </row>
    <row r="22" spans="1:11">
      <c r="A22" s="147">
        <v>18</v>
      </c>
      <c r="B22" s="856">
        <v>23955</v>
      </c>
      <c r="C22" s="856">
        <v>23701</v>
      </c>
      <c r="D22" s="857">
        <v>22796</v>
      </c>
      <c r="E22" s="857">
        <v>22561</v>
      </c>
      <c r="F22" s="857">
        <v>21915</v>
      </c>
      <c r="G22" s="857">
        <v>20793</v>
      </c>
      <c r="H22" s="857">
        <v>19977</v>
      </c>
      <c r="I22" s="857">
        <v>18711</v>
      </c>
      <c r="J22" s="858">
        <v>17924</v>
      </c>
    </row>
    <row r="23" spans="1:11">
      <c r="A23" s="147">
        <v>19</v>
      </c>
      <c r="B23" s="856">
        <v>25117</v>
      </c>
      <c r="C23" s="856">
        <v>23960</v>
      </c>
      <c r="D23" s="857">
        <v>23774</v>
      </c>
      <c r="E23" s="857">
        <v>22833</v>
      </c>
      <c r="F23" s="857">
        <v>22632</v>
      </c>
      <c r="G23" s="857">
        <v>21618</v>
      </c>
      <c r="H23" s="857">
        <v>20750</v>
      </c>
      <c r="I23" s="857">
        <v>20137</v>
      </c>
      <c r="J23" s="858">
        <v>18897</v>
      </c>
    </row>
    <row r="24" spans="1:11">
      <c r="A24" s="147">
        <v>20</v>
      </c>
      <c r="B24" s="856">
        <v>27153</v>
      </c>
      <c r="C24" s="856">
        <v>25024</v>
      </c>
      <c r="D24" s="857">
        <v>23900</v>
      </c>
      <c r="E24" s="857">
        <v>23794</v>
      </c>
      <c r="F24" s="857">
        <v>22797</v>
      </c>
      <c r="G24" s="857">
        <v>22031</v>
      </c>
      <c r="H24" s="857">
        <v>21584</v>
      </c>
      <c r="I24" s="857">
        <v>20699</v>
      </c>
      <c r="J24" s="858">
        <v>20127</v>
      </c>
    </row>
    <row r="25" spans="1:11">
      <c r="A25" s="147">
        <v>21</v>
      </c>
      <c r="B25" s="856">
        <v>27632</v>
      </c>
      <c r="C25" s="856">
        <v>27047</v>
      </c>
      <c r="D25" s="857">
        <v>24956</v>
      </c>
      <c r="E25" s="857">
        <v>23899</v>
      </c>
      <c r="F25" s="857">
        <v>23693</v>
      </c>
      <c r="G25" s="857">
        <v>22005</v>
      </c>
      <c r="H25" s="857">
        <v>21981</v>
      </c>
      <c r="I25" s="857">
        <v>21494</v>
      </c>
      <c r="J25" s="858">
        <v>20652</v>
      </c>
    </row>
    <row r="26" spans="1:11">
      <c r="A26" s="147">
        <v>22</v>
      </c>
      <c r="B26" s="856">
        <v>28348</v>
      </c>
      <c r="C26" s="856">
        <v>27538</v>
      </c>
      <c r="D26" s="857">
        <v>26925</v>
      </c>
      <c r="E26" s="857">
        <v>24925</v>
      </c>
      <c r="F26" s="857">
        <v>23725</v>
      </c>
      <c r="G26" s="857">
        <v>22795</v>
      </c>
      <c r="H26" s="857">
        <v>21945</v>
      </c>
      <c r="I26" s="857">
        <v>21882</v>
      </c>
      <c r="J26" s="858">
        <v>21410</v>
      </c>
    </row>
    <row r="27" spans="1:11">
      <c r="A27" s="147">
        <v>23</v>
      </c>
      <c r="B27" s="856">
        <v>26263</v>
      </c>
      <c r="C27" s="856">
        <v>28214</v>
      </c>
      <c r="D27" s="857">
        <v>27361</v>
      </c>
      <c r="E27" s="857">
        <v>26870</v>
      </c>
      <c r="F27" s="857">
        <v>24853</v>
      </c>
      <c r="G27" s="857">
        <v>22924</v>
      </c>
      <c r="H27" s="857">
        <v>22725</v>
      </c>
      <c r="I27" s="857">
        <v>21822</v>
      </c>
      <c r="J27" s="858">
        <v>21824</v>
      </c>
    </row>
    <row r="28" spans="1:11">
      <c r="A28" s="147">
        <v>24</v>
      </c>
      <c r="B28" s="856">
        <v>24162</v>
      </c>
      <c r="C28" s="856">
        <v>26136</v>
      </c>
      <c r="D28" s="857">
        <v>28135</v>
      </c>
      <c r="E28" s="857">
        <v>27309</v>
      </c>
      <c r="F28" s="857">
        <v>26722</v>
      </c>
      <c r="G28" s="857">
        <v>23776</v>
      </c>
      <c r="H28" s="857">
        <v>22793</v>
      </c>
      <c r="I28" s="857">
        <v>22553</v>
      </c>
      <c r="J28" s="858">
        <v>21674</v>
      </c>
    </row>
    <row r="29" spans="1:11">
      <c r="A29" s="1409" t="s">
        <v>1858</v>
      </c>
      <c r="B29" s="856"/>
      <c r="C29" s="856"/>
      <c r="D29" s="856"/>
      <c r="E29" s="856"/>
      <c r="F29" s="856"/>
      <c r="G29" s="856"/>
      <c r="H29" s="856"/>
      <c r="I29" s="856"/>
      <c r="J29" s="859"/>
    </row>
    <row r="30" spans="1:11">
      <c r="A30" s="148" t="s">
        <v>298</v>
      </c>
      <c r="B30" s="860">
        <v>59510</v>
      </c>
      <c r="C30" s="856">
        <v>58182</v>
      </c>
      <c r="D30" s="856">
        <v>57358</v>
      </c>
      <c r="E30" s="856">
        <v>57238</v>
      </c>
      <c r="F30" s="856">
        <v>57500</v>
      </c>
      <c r="G30" s="856">
        <v>59826</v>
      </c>
      <c r="H30" s="856">
        <v>62305</v>
      </c>
      <c r="I30" s="856">
        <v>64597</v>
      </c>
      <c r="J30" s="859">
        <v>64973</v>
      </c>
      <c r="K30" s="11"/>
    </row>
    <row r="31" spans="1:11">
      <c r="A31" s="150" t="s">
        <v>161</v>
      </c>
      <c r="B31" s="860">
        <v>106832</v>
      </c>
      <c r="C31" s="856">
        <v>101895</v>
      </c>
      <c r="D31" s="856">
        <v>97983</v>
      </c>
      <c r="E31" s="856">
        <v>94391</v>
      </c>
      <c r="F31" s="856">
        <v>91111</v>
      </c>
      <c r="G31" s="856">
        <v>89935</v>
      </c>
      <c r="H31" s="856">
        <v>88089</v>
      </c>
      <c r="I31" s="856">
        <v>86949</v>
      </c>
      <c r="J31" s="859">
        <v>86730</v>
      </c>
      <c r="K31" s="11"/>
    </row>
    <row r="32" spans="1:11">
      <c r="A32" s="150" t="s">
        <v>163</v>
      </c>
      <c r="B32" s="860">
        <v>65827</v>
      </c>
      <c r="C32" s="856">
        <v>63011</v>
      </c>
      <c r="D32" s="856">
        <v>59531</v>
      </c>
      <c r="E32" s="856">
        <v>56510</v>
      </c>
      <c r="F32" s="856">
        <v>53970</v>
      </c>
      <c r="G32" s="856">
        <v>52321</v>
      </c>
      <c r="H32" s="856">
        <v>50140</v>
      </c>
      <c r="I32" s="856">
        <v>47981</v>
      </c>
      <c r="J32" s="859">
        <v>46258</v>
      </c>
      <c r="K32" s="11"/>
    </row>
    <row r="33" spans="1:11">
      <c r="A33" s="150" t="s">
        <v>164</v>
      </c>
      <c r="B33" s="860">
        <v>70574</v>
      </c>
      <c r="C33" s="856">
        <v>69164</v>
      </c>
      <c r="D33" s="856">
        <v>67302</v>
      </c>
      <c r="E33" s="856">
        <v>65258</v>
      </c>
      <c r="F33" s="856">
        <v>62493</v>
      </c>
      <c r="G33" s="856">
        <v>59519</v>
      </c>
      <c r="H33" s="856">
        <v>56589</v>
      </c>
      <c r="I33" s="856">
        <v>54053</v>
      </c>
      <c r="J33" s="859">
        <v>51919</v>
      </c>
      <c r="K33" s="11"/>
    </row>
    <row r="34" spans="1:11">
      <c r="A34" s="150" t="s">
        <v>166</v>
      </c>
      <c r="B34" s="856">
        <v>79902</v>
      </c>
      <c r="C34" s="856">
        <v>76031</v>
      </c>
      <c r="D34" s="856">
        <v>72630</v>
      </c>
      <c r="E34" s="856">
        <v>70526</v>
      </c>
      <c r="F34" s="856">
        <v>69122</v>
      </c>
      <c r="G34" s="856">
        <v>65654</v>
      </c>
      <c r="H34" s="856">
        <v>64315</v>
      </c>
      <c r="I34" s="856">
        <v>62330</v>
      </c>
      <c r="J34" s="859">
        <v>59676</v>
      </c>
      <c r="K34" s="11"/>
    </row>
    <row r="35" spans="1:11">
      <c r="A35" s="150" t="s">
        <v>573</v>
      </c>
      <c r="B35" s="856">
        <v>158675</v>
      </c>
      <c r="C35" s="860">
        <v>157919</v>
      </c>
      <c r="D35" s="856">
        <v>155051</v>
      </c>
      <c r="E35" s="856">
        <v>149630</v>
      </c>
      <c r="F35" s="856">
        <v>144422</v>
      </c>
      <c r="G35" s="856">
        <v>135149</v>
      </c>
      <c r="H35" s="856">
        <v>131778</v>
      </c>
      <c r="I35" s="856">
        <v>128587</v>
      </c>
      <c r="J35" s="859">
        <v>124584</v>
      </c>
      <c r="K35" s="11"/>
    </row>
    <row r="36" spans="1:11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1">
      <c r="A37" s="945" t="s">
        <v>574</v>
      </c>
    </row>
    <row r="38" spans="1:11" s="1" customFormat="1">
      <c r="A38" s="946" t="s">
        <v>575</v>
      </c>
    </row>
    <row r="39" spans="1:11" s="1" customFormat="1">
      <c r="A39" s="152"/>
    </row>
  </sheetData>
  <mergeCells count="2">
    <mergeCell ref="A3:A4"/>
    <mergeCell ref="B4:J4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reści'!B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66"/>
  <sheetViews>
    <sheetView showGridLines="0" zoomScaleNormal="100" workbookViewId="0"/>
  </sheetViews>
  <sheetFormatPr defaultRowHeight="15"/>
  <cols>
    <col min="1" max="1" width="35.7109375" style="42" customWidth="1"/>
    <col min="2" max="2" width="4.7109375" style="850" customWidth="1"/>
    <col min="3" max="9" width="15.7109375" style="42" customWidth="1"/>
    <col min="10" max="10" width="35.7109375" style="42" customWidth="1"/>
    <col min="11" max="16384" width="9.140625" style="42"/>
  </cols>
  <sheetData>
    <row r="1" spans="1:13">
      <c r="A1" s="188" t="s">
        <v>1500</v>
      </c>
      <c r="B1" s="847"/>
      <c r="C1" s="80"/>
      <c r="D1" s="80"/>
      <c r="E1" s="80"/>
      <c r="F1" s="80"/>
      <c r="G1" s="80"/>
      <c r="H1" s="80"/>
      <c r="I1" s="80"/>
      <c r="J1" s="1465" t="s">
        <v>2183</v>
      </c>
      <c r="K1" s="80"/>
      <c r="L1" s="80"/>
      <c r="M1" s="80"/>
    </row>
    <row r="2" spans="1:13">
      <c r="A2" s="245" t="s">
        <v>130</v>
      </c>
      <c r="B2" s="847"/>
      <c r="C2" s="80"/>
      <c r="D2" s="80"/>
      <c r="E2" s="80"/>
      <c r="F2" s="80"/>
      <c r="G2" s="80"/>
      <c r="H2" s="80"/>
      <c r="I2" s="80"/>
      <c r="J2" s="1466" t="s">
        <v>2184</v>
      </c>
      <c r="K2" s="80"/>
      <c r="L2" s="80"/>
      <c r="M2" s="80"/>
    </row>
    <row r="3" spans="1:13">
      <c r="A3" s="1587" t="s">
        <v>0</v>
      </c>
      <c r="B3" s="1588"/>
      <c r="C3" s="1514" t="s">
        <v>621</v>
      </c>
      <c r="D3" s="1514"/>
      <c r="E3" s="1514"/>
      <c r="F3" s="1514"/>
      <c r="G3" s="1514"/>
      <c r="H3" s="1514"/>
      <c r="I3" s="1514"/>
      <c r="J3" s="309" t="s">
        <v>131</v>
      </c>
      <c r="K3" s="80"/>
      <c r="L3" s="80"/>
      <c r="M3" s="80"/>
    </row>
    <row r="4" spans="1:13">
      <c r="A4" s="1589" t="s">
        <v>132</v>
      </c>
      <c r="B4" s="1590"/>
      <c r="C4" s="1514"/>
      <c r="D4" s="1514"/>
      <c r="E4" s="1514"/>
      <c r="F4" s="1514"/>
      <c r="G4" s="1514"/>
      <c r="H4" s="1514"/>
      <c r="I4" s="1514"/>
      <c r="J4" s="310" t="s">
        <v>1785</v>
      </c>
      <c r="K4" s="80"/>
      <c r="L4" s="80"/>
      <c r="M4" s="80"/>
    </row>
    <row r="5" spans="1:13" ht="45" customHeight="1">
      <c r="A5" s="1591" t="s">
        <v>133</v>
      </c>
      <c r="B5" s="1592"/>
      <c r="C5" s="538" t="s">
        <v>1182</v>
      </c>
      <c r="D5" s="538" t="s">
        <v>1183</v>
      </c>
      <c r="E5" s="1263" t="s">
        <v>1771</v>
      </c>
      <c r="F5" s="538" t="s">
        <v>1184</v>
      </c>
      <c r="G5" s="538" t="s">
        <v>1185</v>
      </c>
      <c r="H5" s="305" t="s">
        <v>979</v>
      </c>
      <c r="I5" s="538" t="s">
        <v>1186</v>
      </c>
      <c r="J5" s="311" t="s">
        <v>1786</v>
      </c>
      <c r="K5" s="80"/>
      <c r="L5" s="80"/>
      <c r="M5" s="80"/>
    </row>
    <row r="6" spans="1:13" ht="15" customHeight="1">
      <c r="A6" s="845"/>
      <c r="B6" s="848"/>
      <c r="C6" s="1544">
        <v>2005</v>
      </c>
      <c r="D6" s="1545"/>
      <c r="E6" s="1545"/>
      <c r="F6" s="1545"/>
      <c r="G6" s="1545"/>
      <c r="H6" s="1545"/>
      <c r="I6" s="1546"/>
      <c r="J6" s="986"/>
      <c r="K6" s="80"/>
      <c r="L6" s="80"/>
      <c r="M6" s="80"/>
    </row>
    <row r="7" spans="1:13" ht="15" customHeight="1">
      <c r="A7" s="430" t="s">
        <v>618</v>
      </c>
      <c r="B7" s="843" t="s">
        <v>134</v>
      </c>
      <c r="C7" s="972" t="s">
        <v>55</v>
      </c>
      <c r="D7" s="980">
        <v>647</v>
      </c>
      <c r="E7" s="980">
        <v>3238</v>
      </c>
      <c r="F7" s="980">
        <v>1639</v>
      </c>
      <c r="G7" s="980">
        <v>1694</v>
      </c>
      <c r="H7" s="980">
        <v>215</v>
      </c>
      <c r="I7" s="980">
        <v>1348</v>
      </c>
      <c r="J7" s="300" t="s">
        <v>86</v>
      </c>
      <c r="K7" s="36"/>
      <c r="L7" s="36"/>
      <c r="M7" s="36"/>
    </row>
    <row r="8" spans="1:13" ht="15" customHeight="1">
      <c r="A8" s="983"/>
      <c r="B8" s="843" t="s">
        <v>135</v>
      </c>
      <c r="C8" s="972" t="s">
        <v>55</v>
      </c>
      <c r="D8" s="980">
        <v>10397</v>
      </c>
      <c r="E8" s="980">
        <v>48653</v>
      </c>
      <c r="F8" s="980">
        <v>27184</v>
      </c>
      <c r="G8" s="980">
        <v>32325</v>
      </c>
      <c r="H8" s="980">
        <v>3623</v>
      </c>
      <c r="I8" s="980">
        <v>20046</v>
      </c>
      <c r="J8" s="987"/>
      <c r="K8" s="80"/>
      <c r="L8" s="80"/>
      <c r="M8" s="80"/>
    </row>
    <row r="9" spans="1:13" ht="15" customHeight="1">
      <c r="A9" s="935" t="s">
        <v>136</v>
      </c>
      <c r="B9" s="844" t="s">
        <v>134</v>
      </c>
      <c r="C9" s="972" t="s">
        <v>55</v>
      </c>
      <c r="D9" s="977">
        <v>412</v>
      </c>
      <c r="E9" s="977">
        <v>1648</v>
      </c>
      <c r="F9" s="977">
        <v>1123</v>
      </c>
      <c r="G9" s="977">
        <v>811</v>
      </c>
      <c r="H9" s="977">
        <v>124</v>
      </c>
      <c r="I9" s="977">
        <v>913</v>
      </c>
      <c r="J9" s="301" t="s">
        <v>69</v>
      </c>
      <c r="K9" s="80"/>
      <c r="L9" s="80"/>
      <c r="M9" s="80"/>
    </row>
    <row r="10" spans="1:13" ht="15" customHeight="1">
      <c r="A10" s="984"/>
      <c r="B10" s="844" t="s">
        <v>135</v>
      </c>
      <c r="C10" s="972" t="s">
        <v>55</v>
      </c>
      <c r="D10" s="977">
        <v>6873</v>
      </c>
      <c r="E10" s="977">
        <v>24375</v>
      </c>
      <c r="F10" s="977">
        <v>19047</v>
      </c>
      <c r="G10" s="977">
        <v>16511</v>
      </c>
      <c r="H10" s="977">
        <v>2064</v>
      </c>
      <c r="I10" s="977">
        <v>12884</v>
      </c>
      <c r="J10" s="987"/>
      <c r="K10" s="80"/>
      <c r="L10" s="80"/>
      <c r="M10" s="38"/>
    </row>
    <row r="11" spans="1:13" ht="15" customHeight="1">
      <c r="A11" s="935" t="s">
        <v>6</v>
      </c>
      <c r="B11" s="844" t="s">
        <v>134</v>
      </c>
      <c r="C11" s="972" t="s">
        <v>55</v>
      </c>
      <c r="D11" s="977">
        <v>161</v>
      </c>
      <c r="E11" s="977">
        <v>1081</v>
      </c>
      <c r="F11" s="977">
        <v>386</v>
      </c>
      <c r="G11" s="977">
        <v>541</v>
      </c>
      <c r="H11" s="977">
        <v>59</v>
      </c>
      <c r="I11" s="977">
        <v>289</v>
      </c>
      <c r="J11" s="301" t="s">
        <v>78</v>
      </c>
      <c r="K11" s="80"/>
      <c r="L11" s="80"/>
      <c r="M11" s="39"/>
    </row>
    <row r="12" spans="1:13" ht="15" customHeight="1">
      <c r="A12" s="984"/>
      <c r="B12" s="844" t="s">
        <v>135</v>
      </c>
      <c r="C12" s="972" t="s">
        <v>55</v>
      </c>
      <c r="D12" s="977">
        <v>2554</v>
      </c>
      <c r="E12" s="977">
        <v>16303</v>
      </c>
      <c r="F12" s="977">
        <v>6410</v>
      </c>
      <c r="G12" s="977">
        <v>9993</v>
      </c>
      <c r="H12" s="977">
        <v>1090</v>
      </c>
      <c r="I12" s="977">
        <v>4814</v>
      </c>
      <c r="J12" s="988"/>
      <c r="K12" s="80"/>
      <c r="L12" s="80"/>
      <c r="M12" s="38"/>
    </row>
    <row r="13" spans="1:13" ht="15" customHeight="1">
      <c r="A13" s="935" t="s">
        <v>980</v>
      </c>
      <c r="B13" s="844" t="s">
        <v>134</v>
      </c>
      <c r="C13" s="972" t="s">
        <v>55</v>
      </c>
      <c r="D13" s="972" t="s">
        <v>55</v>
      </c>
      <c r="E13" s="972" t="s">
        <v>55</v>
      </c>
      <c r="F13" s="972" t="s">
        <v>55</v>
      </c>
      <c r="G13" s="977">
        <v>4</v>
      </c>
      <c r="H13" s="972" t="s">
        <v>55</v>
      </c>
      <c r="I13" s="977">
        <v>1</v>
      </c>
      <c r="J13" s="301" t="s">
        <v>106</v>
      </c>
      <c r="K13" s="80"/>
      <c r="L13" s="80"/>
      <c r="M13" s="39"/>
    </row>
    <row r="14" spans="1:13" ht="15" customHeight="1">
      <c r="A14" s="984"/>
      <c r="B14" s="844" t="s">
        <v>135</v>
      </c>
      <c r="C14" s="972" t="s">
        <v>55</v>
      </c>
      <c r="D14" s="972" t="s">
        <v>55</v>
      </c>
      <c r="E14" s="972" t="s">
        <v>55</v>
      </c>
      <c r="F14" s="977">
        <v>5</v>
      </c>
      <c r="G14" s="977">
        <v>36</v>
      </c>
      <c r="H14" s="972" t="s">
        <v>55</v>
      </c>
      <c r="I14" s="977">
        <v>7</v>
      </c>
      <c r="J14" s="988"/>
      <c r="K14" s="80"/>
      <c r="L14" s="80"/>
      <c r="M14" s="40"/>
    </row>
    <row r="15" spans="1:13" ht="15" customHeight="1">
      <c r="A15" s="935" t="s">
        <v>107</v>
      </c>
      <c r="B15" s="844" t="s">
        <v>134</v>
      </c>
      <c r="C15" s="972" t="s">
        <v>55</v>
      </c>
      <c r="D15" s="977">
        <v>7</v>
      </c>
      <c r="E15" s="977">
        <v>5</v>
      </c>
      <c r="F15" s="977">
        <v>7</v>
      </c>
      <c r="G15" s="977">
        <v>30</v>
      </c>
      <c r="H15" s="977">
        <v>6</v>
      </c>
      <c r="I15" s="977">
        <v>14</v>
      </c>
      <c r="J15" s="301" t="s">
        <v>108</v>
      </c>
      <c r="K15" s="80"/>
      <c r="L15" s="80"/>
      <c r="M15" s="39"/>
    </row>
    <row r="16" spans="1:13" ht="15" customHeight="1">
      <c r="A16" s="984"/>
      <c r="B16" s="844" t="s">
        <v>135</v>
      </c>
      <c r="C16" s="972" t="s">
        <v>55</v>
      </c>
      <c r="D16" s="977">
        <v>79</v>
      </c>
      <c r="E16" s="977">
        <v>73</v>
      </c>
      <c r="F16" s="977">
        <v>90</v>
      </c>
      <c r="G16" s="977">
        <v>583</v>
      </c>
      <c r="H16" s="977">
        <v>57</v>
      </c>
      <c r="I16" s="977">
        <v>196</v>
      </c>
      <c r="J16" s="987"/>
      <c r="K16" s="80"/>
      <c r="L16" s="80"/>
      <c r="M16" s="40"/>
    </row>
    <row r="17" spans="1:13" ht="15" customHeight="1">
      <c r="A17" s="935" t="s">
        <v>2020</v>
      </c>
      <c r="B17" s="844" t="s">
        <v>134</v>
      </c>
      <c r="C17" s="972" t="s">
        <v>55</v>
      </c>
      <c r="D17" s="977">
        <v>23</v>
      </c>
      <c r="E17" s="977">
        <v>317</v>
      </c>
      <c r="F17" s="977">
        <v>47</v>
      </c>
      <c r="G17" s="977">
        <v>161</v>
      </c>
      <c r="H17" s="977">
        <v>7</v>
      </c>
      <c r="I17" s="977">
        <v>50</v>
      </c>
      <c r="J17" s="301" t="s">
        <v>2022</v>
      </c>
      <c r="K17" s="80"/>
      <c r="L17" s="80"/>
      <c r="M17" s="39"/>
    </row>
    <row r="18" spans="1:13" ht="15" customHeight="1">
      <c r="A18" s="984"/>
      <c r="B18" s="844" t="s">
        <v>135</v>
      </c>
      <c r="C18" s="972" t="s">
        <v>55</v>
      </c>
      <c r="D18" s="977">
        <v>431</v>
      </c>
      <c r="E18" s="977">
        <v>4981</v>
      </c>
      <c r="F18" s="977">
        <v>698</v>
      </c>
      <c r="G18" s="977">
        <v>2690</v>
      </c>
      <c r="H18" s="977">
        <v>122</v>
      </c>
      <c r="I18" s="977">
        <v>773</v>
      </c>
      <c r="J18" s="987"/>
      <c r="K18" s="80"/>
      <c r="L18" s="80"/>
      <c r="M18" s="38"/>
    </row>
    <row r="19" spans="1:13" ht="15" customHeight="1">
      <c r="A19" s="935" t="s">
        <v>17</v>
      </c>
      <c r="B19" s="844" t="s">
        <v>134</v>
      </c>
      <c r="C19" s="972" t="s">
        <v>55</v>
      </c>
      <c r="D19" s="977">
        <v>14</v>
      </c>
      <c r="E19" s="977">
        <v>56</v>
      </c>
      <c r="F19" s="977">
        <v>25</v>
      </c>
      <c r="G19" s="977">
        <v>39</v>
      </c>
      <c r="H19" s="977">
        <v>5</v>
      </c>
      <c r="I19" s="977">
        <v>20</v>
      </c>
      <c r="J19" s="301" t="s">
        <v>80</v>
      </c>
      <c r="K19" s="80"/>
      <c r="L19" s="80"/>
      <c r="M19" s="39"/>
    </row>
    <row r="20" spans="1:13" ht="15" customHeight="1">
      <c r="A20" s="984"/>
      <c r="B20" s="844" t="s">
        <v>135</v>
      </c>
      <c r="C20" s="972" t="s">
        <v>55</v>
      </c>
      <c r="D20" s="977">
        <v>136</v>
      </c>
      <c r="E20" s="977">
        <v>740</v>
      </c>
      <c r="F20" s="977">
        <v>325</v>
      </c>
      <c r="G20" s="977">
        <v>699</v>
      </c>
      <c r="H20" s="977">
        <v>84</v>
      </c>
      <c r="I20" s="977">
        <v>362</v>
      </c>
      <c r="J20" s="987"/>
      <c r="K20" s="80"/>
      <c r="L20" s="80"/>
      <c r="M20" s="88"/>
    </row>
    <row r="21" spans="1:13" ht="15" customHeight="1">
      <c r="A21" s="935" t="s">
        <v>2021</v>
      </c>
      <c r="B21" s="844" t="s">
        <v>134</v>
      </c>
      <c r="C21" s="972" t="s">
        <v>55</v>
      </c>
      <c r="D21" s="977">
        <v>30</v>
      </c>
      <c r="E21" s="977">
        <v>128</v>
      </c>
      <c r="F21" s="977">
        <v>50</v>
      </c>
      <c r="G21" s="977">
        <v>107</v>
      </c>
      <c r="H21" s="977">
        <v>14</v>
      </c>
      <c r="I21" s="977">
        <v>51</v>
      </c>
      <c r="J21" s="301" t="s">
        <v>2023</v>
      </c>
      <c r="K21" s="80"/>
      <c r="L21" s="80"/>
      <c r="M21" s="79"/>
    </row>
    <row r="22" spans="1:13" ht="15" customHeight="1">
      <c r="A22" s="984"/>
      <c r="B22" s="844" t="s">
        <v>135</v>
      </c>
      <c r="C22" s="972" t="s">
        <v>55</v>
      </c>
      <c r="D22" s="977">
        <v>316</v>
      </c>
      <c r="E22" s="977">
        <v>2082</v>
      </c>
      <c r="F22" s="977">
        <v>607</v>
      </c>
      <c r="G22" s="977">
        <v>1769</v>
      </c>
      <c r="H22" s="977">
        <v>206</v>
      </c>
      <c r="I22" s="977">
        <v>802</v>
      </c>
      <c r="J22" s="987"/>
      <c r="K22" s="80"/>
      <c r="L22" s="80"/>
      <c r="M22" s="38"/>
    </row>
    <row r="23" spans="1:13" ht="15" customHeight="1">
      <c r="A23" s="935" t="s">
        <v>137</v>
      </c>
      <c r="B23" s="844" t="s">
        <v>134</v>
      </c>
      <c r="C23" s="915" t="s">
        <v>55</v>
      </c>
      <c r="D23" s="972" t="s">
        <v>55</v>
      </c>
      <c r="E23" s="977">
        <v>3</v>
      </c>
      <c r="F23" s="977">
        <v>1</v>
      </c>
      <c r="G23" s="977">
        <v>1</v>
      </c>
      <c r="H23" s="972" t="s">
        <v>55</v>
      </c>
      <c r="I23" s="977">
        <v>10</v>
      </c>
      <c r="J23" s="301" t="s">
        <v>81</v>
      </c>
      <c r="K23" s="80"/>
      <c r="L23" s="80"/>
      <c r="M23" s="39"/>
    </row>
    <row r="24" spans="1:13" ht="15" customHeight="1">
      <c r="A24" s="985"/>
      <c r="B24" s="844" t="s">
        <v>135</v>
      </c>
      <c r="C24" s="915" t="s">
        <v>55</v>
      </c>
      <c r="D24" s="977">
        <v>8</v>
      </c>
      <c r="E24" s="977">
        <v>99</v>
      </c>
      <c r="F24" s="977">
        <v>2</v>
      </c>
      <c r="G24" s="977">
        <v>44</v>
      </c>
      <c r="H24" s="972" t="s">
        <v>55</v>
      </c>
      <c r="I24" s="977">
        <v>208</v>
      </c>
      <c r="J24" s="989"/>
      <c r="K24" s="80"/>
      <c r="L24" s="80"/>
      <c r="M24" s="38"/>
    </row>
    <row r="25" spans="1:13" ht="15" customHeight="1">
      <c r="A25" s="845"/>
      <c r="B25" s="848"/>
      <c r="C25" s="1586">
        <v>2012</v>
      </c>
      <c r="D25" s="1586"/>
      <c r="E25" s="1586"/>
      <c r="F25" s="1586"/>
      <c r="G25" s="1586"/>
      <c r="H25" s="1586"/>
      <c r="I25" s="1586"/>
      <c r="J25" s="986"/>
      <c r="K25" s="80"/>
      <c r="L25" s="80"/>
      <c r="M25" s="38"/>
    </row>
    <row r="26" spans="1:13" ht="15" customHeight="1">
      <c r="A26" s="430" t="s">
        <v>618</v>
      </c>
      <c r="B26" s="843" t="s">
        <v>134</v>
      </c>
      <c r="C26" s="981">
        <v>554</v>
      </c>
      <c r="D26" s="981">
        <v>161</v>
      </c>
      <c r="E26" s="981">
        <v>4750</v>
      </c>
      <c r="F26" s="981">
        <v>1548</v>
      </c>
      <c r="G26" s="981">
        <v>1952</v>
      </c>
      <c r="H26" s="981">
        <v>173</v>
      </c>
      <c r="I26" s="981">
        <v>1727</v>
      </c>
      <c r="J26" s="300" t="s">
        <v>86</v>
      </c>
      <c r="K26" s="80"/>
      <c r="L26" s="80"/>
      <c r="M26" s="38"/>
    </row>
    <row r="27" spans="1:13" ht="15" customHeight="1">
      <c r="A27" s="983"/>
      <c r="B27" s="843" t="s">
        <v>135</v>
      </c>
      <c r="C27" s="981">
        <v>5807</v>
      </c>
      <c r="D27" s="981">
        <v>1910</v>
      </c>
      <c r="E27" s="981">
        <v>47983</v>
      </c>
      <c r="F27" s="981">
        <v>17679</v>
      </c>
      <c r="G27" s="981">
        <v>26241</v>
      </c>
      <c r="H27" s="981">
        <v>2373</v>
      </c>
      <c r="I27" s="981">
        <v>17699</v>
      </c>
      <c r="J27" s="987"/>
      <c r="K27" s="80"/>
      <c r="L27" s="80"/>
      <c r="M27" s="38"/>
    </row>
    <row r="28" spans="1:13" ht="15" customHeight="1">
      <c r="A28" s="935" t="s">
        <v>136</v>
      </c>
      <c r="B28" s="844" t="s">
        <v>134</v>
      </c>
      <c r="C28" s="982">
        <v>324</v>
      </c>
      <c r="D28" s="982">
        <v>77</v>
      </c>
      <c r="E28" s="982">
        <v>2147</v>
      </c>
      <c r="F28" s="982">
        <v>1021</v>
      </c>
      <c r="G28" s="982">
        <v>909</v>
      </c>
      <c r="H28" s="982">
        <v>93</v>
      </c>
      <c r="I28" s="982">
        <v>1065</v>
      </c>
      <c r="J28" s="301" t="s">
        <v>69</v>
      </c>
      <c r="K28" s="80"/>
      <c r="L28" s="80"/>
      <c r="M28" s="38"/>
    </row>
    <row r="29" spans="1:13" ht="15" customHeight="1">
      <c r="A29" s="984"/>
      <c r="B29" s="844" t="s">
        <v>135</v>
      </c>
      <c r="C29" s="982">
        <v>3429</v>
      </c>
      <c r="D29" s="982">
        <v>855</v>
      </c>
      <c r="E29" s="982">
        <v>21203</v>
      </c>
      <c r="F29" s="982">
        <v>12413</v>
      </c>
      <c r="G29" s="982">
        <v>12838</v>
      </c>
      <c r="H29" s="982">
        <v>1304</v>
      </c>
      <c r="I29" s="982">
        <v>10069</v>
      </c>
      <c r="J29" s="987"/>
      <c r="K29" s="80"/>
      <c r="L29" s="80"/>
      <c r="M29" s="38"/>
    </row>
    <row r="30" spans="1:13" ht="15" customHeight="1">
      <c r="A30" s="935" t="s">
        <v>6</v>
      </c>
      <c r="B30" s="844" t="s">
        <v>134</v>
      </c>
      <c r="C30" s="982">
        <v>119</v>
      </c>
      <c r="D30" s="982">
        <v>47</v>
      </c>
      <c r="E30" s="982">
        <v>1553</v>
      </c>
      <c r="F30" s="982">
        <v>346</v>
      </c>
      <c r="G30" s="982">
        <v>565</v>
      </c>
      <c r="H30" s="982">
        <v>47</v>
      </c>
      <c r="I30" s="982">
        <v>425</v>
      </c>
      <c r="J30" s="301" t="s">
        <v>78</v>
      </c>
      <c r="K30" s="80"/>
      <c r="L30" s="80"/>
      <c r="M30" s="38"/>
    </row>
    <row r="31" spans="1:13" ht="15" customHeight="1">
      <c r="A31" s="984"/>
      <c r="B31" s="844" t="s">
        <v>135</v>
      </c>
      <c r="C31" s="982">
        <v>1169</v>
      </c>
      <c r="D31" s="982">
        <v>530</v>
      </c>
      <c r="E31" s="982">
        <v>15085</v>
      </c>
      <c r="F31" s="982">
        <v>3651</v>
      </c>
      <c r="G31" s="982">
        <v>8000</v>
      </c>
      <c r="H31" s="982">
        <v>518</v>
      </c>
      <c r="I31" s="982">
        <v>5153</v>
      </c>
      <c r="J31" s="988"/>
      <c r="K31" s="80"/>
      <c r="L31" s="80"/>
      <c r="M31" s="38"/>
    </row>
    <row r="32" spans="1:13" ht="15" customHeight="1">
      <c r="A32" s="935" t="s">
        <v>980</v>
      </c>
      <c r="B32" s="844" t="s">
        <v>134</v>
      </c>
      <c r="C32" s="982">
        <v>4</v>
      </c>
      <c r="D32" s="982">
        <v>3</v>
      </c>
      <c r="E32" s="982">
        <v>1</v>
      </c>
      <c r="F32" s="982">
        <v>18</v>
      </c>
      <c r="G32" s="982">
        <v>14</v>
      </c>
      <c r="H32" s="982">
        <v>3</v>
      </c>
      <c r="I32" s="982">
        <v>10</v>
      </c>
      <c r="J32" s="301" t="s">
        <v>106</v>
      </c>
      <c r="K32" s="80"/>
      <c r="L32" s="80"/>
      <c r="M32" s="38"/>
    </row>
    <row r="33" spans="1:13" ht="15" customHeight="1">
      <c r="A33" s="984"/>
      <c r="B33" s="844" t="s">
        <v>135</v>
      </c>
      <c r="C33" s="982">
        <v>17</v>
      </c>
      <c r="D33" s="982">
        <v>18</v>
      </c>
      <c r="E33" s="982">
        <v>9</v>
      </c>
      <c r="F33" s="982">
        <v>80</v>
      </c>
      <c r="G33" s="982">
        <v>78</v>
      </c>
      <c r="H33" s="982">
        <v>16</v>
      </c>
      <c r="I33" s="982">
        <v>45</v>
      </c>
      <c r="J33" s="988"/>
      <c r="K33" s="80"/>
      <c r="L33" s="80"/>
      <c r="M33" s="38"/>
    </row>
    <row r="34" spans="1:13" ht="15" customHeight="1">
      <c r="A34" s="935" t="s">
        <v>107</v>
      </c>
      <c r="B34" s="844" t="s">
        <v>134</v>
      </c>
      <c r="C34" s="982">
        <v>7</v>
      </c>
      <c r="D34" s="982">
        <v>6</v>
      </c>
      <c r="E34" s="982">
        <v>67</v>
      </c>
      <c r="F34" s="982">
        <v>15</v>
      </c>
      <c r="G34" s="982">
        <v>96</v>
      </c>
      <c r="H34" s="982">
        <v>5</v>
      </c>
      <c r="I34" s="982">
        <v>37</v>
      </c>
      <c r="J34" s="301" t="s">
        <v>108</v>
      </c>
      <c r="K34" s="80"/>
      <c r="L34" s="80"/>
      <c r="M34" s="38"/>
    </row>
    <row r="35" spans="1:13" ht="15" customHeight="1">
      <c r="A35" s="984"/>
      <c r="B35" s="844" t="s">
        <v>135</v>
      </c>
      <c r="C35" s="982">
        <v>72</v>
      </c>
      <c r="D35" s="982">
        <v>60</v>
      </c>
      <c r="E35" s="982">
        <v>439</v>
      </c>
      <c r="F35" s="982">
        <v>45</v>
      </c>
      <c r="G35" s="982">
        <v>583</v>
      </c>
      <c r="H35" s="982">
        <v>41</v>
      </c>
      <c r="I35" s="982">
        <v>180</v>
      </c>
      <c r="J35" s="987"/>
      <c r="K35" s="80"/>
      <c r="L35" s="80"/>
      <c r="M35" s="38"/>
    </row>
    <row r="36" spans="1:13" ht="15" customHeight="1">
      <c r="A36" s="935" t="s">
        <v>2020</v>
      </c>
      <c r="B36" s="844" t="s">
        <v>134</v>
      </c>
      <c r="C36" s="982">
        <v>42</v>
      </c>
      <c r="D36" s="982">
        <v>1</v>
      </c>
      <c r="E36" s="982">
        <v>603</v>
      </c>
      <c r="F36" s="982">
        <v>74</v>
      </c>
      <c r="G36" s="982">
        <v>167</v>
      </c>
      <c r="H36" s="982">
        <v>12</v>
      </c>
      <c r="I36" s="982">
        <v>93</v>
      </c>
      <c r="J36" s="301" t="s">
        <v>2024</v>
      </c>
      <c r="K36" s="80"/>
      <c r="L36" s="80"/>
      <c r="M36" s="38"/>
    </row>
    <row r="37" spans="1:13" ht="15" customHeight="1">
      <c r="A37" s="984"/>
      <c r="B37" s="844" t="s">
        <v>135</v>
      </c>
      <c r="C37" s="982">
        <v>404</v>
      </c>
      <c r="D37" s="982">
        <v>6</v>
      </c>
      <c r="E37" s="982">
        <v>6990</v>
      </c>
      <c r="F37" s="982">
        <v>827</v>
      </c>
      <c r="G37" s="982">
        <v>2533</v>
      </c>
      <c r="H37" s="982">
        <v>270</v>
      </c>
      <c r="I37" s="982">
        <v>1207</v>
      </c>
      <c r="J37" s="987"/>
      <c r="K37" s="80"/>
      <c r="L37" s="80"/>
      <c r="M37" s="38"/>
    </row>
    <row r="38" spans="1:13" ht="15" customHeight="1">
      <c r="A38" s="935" t="s">
        <v>17</v>
      </c>
      <c r="B38" s="844" t="s">
        <v>134</v>
      </c>
      <c r="C38" s="982">
        <v>2</v>
      </c>
      <c r="D38" s="915" t="s">
        <v>55</v>
      </c>
      <c r="E38" s="982">
        <v>19</v>
      </c>
      <c r="F38" s="982">
        <v>4</v>
      </c>
      <c r="G38" s="982">
        <v>9</v>
      </c>
      <c r="H38" s="915" t="s">
        <v>55</v>
      </c>
      <c r="I38" s="982">
        <v>2</v>
      </c>
      <c r="J38" s="301" t="s">
        <v>80</v>
      </c>
      <c r="K38" s="80"/>
      <c r="L38" s="80"/>
      <c r="M38" s="38"/>
    </row>
    <row r="39" spans="1:13" ht="15" customHeight="1">
      <c r="A39" s="984"/>
      <c r="B39" s="844" t="s">
        <v>135</v>
      </c>
      <c r="C39" s="982">
        <v>38</v>
      </c>
      <c r="D39" s="915" t="s">
        <v>55</v>
      </c>
      <c r="E39" s="982">
        <v>170</v>
      </c>
      <c r="F39" s="982">
        <v>11</v>
      </c>
      <c r="G39" s="982">
        <v>70</v>
      </c>
      <c r="H39" s="915" t="s">
        <v>55</v>
      </c>
      <c r="I39" s="982">
        <v>16</v>
      </c>
      <c r="J39" s="987"/>
      <c r="K39" s="80"/>
      <c r="L39" s="80"/>
      <c r="M39" s="38"/>
    </row>
    <row r="40" spans="1:13" ht="15" customHeight="1">
      <c r="A40" s="935" t="s">
        <v>2021</v>
      </c>
      <c r="B40" s="844" t="s">
        <v>134</v>
      </c>
      <c r="C40" s="982">
        <v>56</v>
      </c>
      <c r="D40" s="982">
        <v>27</v>
      </c>
      <c r="E40" s="982">
        <v>349</v>
      </c>
      <c r="F40" s="982">
        <v>69</v>
      </c>
      <c r="G40" s="982">
        <v>190</v>
      </c>
      <c r="H40" s="982">
        <v>13</v>
      </c>
      <c r="I40" s="982">
        <v>94</v>
      </c>
      <c r="J40" s="301" t="s">
        <v>2025</v>
      </c>
      <c r="K40" s="80"/>
      <c r="L40" s="80"/>
      <c r="M40" s="38"/>
    </row>
    <row r="41" spans="1:13" ht="15" customHeight="1">
      <c r="A41" s="984"/>
      <c r="B41" s="844" t="s">
        <v>135</v>
      </c>
      <c r="C41" s="982">
        <v>678</v>
      </c>
      <c r="D41" s="982">
        <v>441</v>
      </c>
      <c r="E41" s="982">
        <v>4003</v>
      </c>
      <c r="F41" s="982">
        <v>647</v>
      </c>
      <c r="G41" s="982">
        <v>2119</v>
      </c>
      <c r="H41" s="982">
        <v>224</v>
      </c>
      <c r="I41" s="982">
        <v>1025</v>
      </c>
      <c r="J41" s="987"/>
      <c r="K41" s="80"/>
      <c r="L41" s="80"/>
      <c r="M41" s="38"/>
    </row>
    <row r="42" spans="1:13" ht="15" customHeight="1">
      <c r="A42" s="935" t="s">
        <v>137</v>
      </c>
      <c r="B42" s="844" t="s">
        <v>134</v>
      </c>
      <c r="C42" s="915" t="s">
        <v>55</v>
      </c>
      <c r="D42" s="915" t="s">
        <v>55</v>
      </c>
      <c r="E42" s="982">
        <v>11</v>
      </c>
      <c r="F42" s="982">
        <v>1</v>
      </c>
      <c r="G42" s="982">
        <v>2</v>
      </c>
      <c r="H42" s="915" t="s">
        <v>55</v>
      </c>
      <c r="I42" s="982">
        <v>1</v>
      </c>
      <c r="J42" s="301" t="s">
        <v>81</v>
      </c>
      <c r="K42" s="80"/>
      <c r="L42" s="80"/>
      <c r="M42" s="38"/>
    </row>
    <row r="43" spans="1:13" ht="15" customHeight="1">
      <c r="A43" s="985"/>
      <c r="B43" s="844" t="s">
        <v>135</v>
      </c>
      <c r="C43" s="915" t="s">
        <v>55</v>
      </c>
      <c r="D43" s="915" t="s">
        <v>55</v>
      </c>
      <c r="E43" s="982">
        <v>84</v>
      </c>
      <c r="F43" s="982">
        <v>5</v>
      </c>
      <c r="G43" s="982">
        <v>20</v>
      </c>
      <c r="H43" s="915" t="s">
        <v>55</v>
      </c>
      <c r="I43" s="982">
        <v>4</v>
      </c>
      <c r="J43" s="989"/>
      <c r="K43" s="80"/>
      <c r="L43" s="80"/>
      <c r="M43" s="38"/>
    </row>
    <row r="44" spans="1:13" ht="15" customHeight="1">
      <c r="A44" s="845"/>
      <c r="B44" s="848"/>
      <c r="C44" s="1586">
        <v>2013</v>
      </c>
      <c r="D44" s="1586"/>
      <c r="E44" s="1586"/>
      <c r="F44" s="1586"/>
      <c r="G44" s="1586"/>
      <c r="H44" s="1586"/>
      <c r="I44" s="1586"/>
      <c r="J44" s="986"/>
      <c r="K44" s="80"/>
      <c r="L44" s="80"/>
      <c r="M44" s="38"/>
    </row>
    <row r="45" spans="1:13" ht="15" customHeight="1">
      <c r="A45" s="430" t="s">
        <v>618</v>
      </c>
      <c r="B45" s="843" t="s">
        <v>134</v>
      </c>
      <c r="C45" s="981">
        <v>501</v>
      </c>
      <c r="D45" s="981">
        <v>202</v>
      </c>
      <c r="E45" s="981">
        <v>4913</v>
      </c>
      <c r="F45" s="981">
        <v>1508</v>
      </c>
      <c r="G45" s="981">
        <v>1899</v>
      </c>
      <c r="H45" s="981">
        <v>170</v>
      </c>
      <c r="I45" s="981">
        <v>1556</v>
      </c>
      <c r="J45" s="300" t="s">
        <v>86</v>
      </c>
      <c r="K45" s="80"/>
      <c r="L45" s="80"/>
      <c r="M45" s="38"/>
    </row>
    <row r="46" spans="1:13" ht="15" customHeight="1">
      <c r="A46" s="983"/>
      <c r="B46" s="843" t="s">
        <v>135</v>
      </c>
      <c r="C46" s="981">
        <v>4949</v>
      </c>
      <c r="D46" s="981">
        <v>1819</v>
      </c>
      <c r="E46" s="981">
        <v>48243</v>
      </c>
      <c r="F46" s="981">
        <v>16977</v>
      </c>
      <c r="G46" s="981">
        <v>25693</v>
      </c>
      <c r="H46" s="981">
        <v>2087</v>
      </c>
      <c r="I46" s="981">
        <v>16452</v>
      </c>
      <c r="J46" s="987"/>
      <c r="K46" s="80"/>
      <c r="L46" s="80"/>
      <c r="M46" s="38"/>
    </row>
    <row r="47" spans="1:13" ht="15" customHeight="1">
      <c r="A47" s="935" t="s">
        <v>136</v>
      </c>
      <c r="B47" s="844" t="s">
        <v>134</v>
      </c>
      <c r="C47" s="982">
        <v>260</v>
      </c>
      <c r="D47" s="982">
        <v>89</v>
      </c>
      <c r="E47" s="982">
        <v>2112</v>
      </c>
      <c r="F47" s="982">
        <v>982</v>
      </c>
      <c r="G47" s="982">
        <v>852</v>
      </c>
      <c r="H47" s="982">
        <v>89</v>
      </c>
      <c r="I47" s="982">
        <v>881</v>
      </c>
      <c r="J47" s="301" t="s">
        <v>69</v>
      </c>
      <c r="K47" s="80"/>
      <c r="L47" s="80"/>
      <c r="M47" s="38"/>
    </row>
    <row r="48" spans="1:13" ht="15" customHeight="1">
      <c r="A48" s="984"/>
      <c r="B48" s="844" t="s">
        <v>135</v>
      </c>
      <c r="C48" s="982">
        <v>2701</v>
      </c>
      <c r="D48" s="982">
        <v>901</v>
      </c>
      <c r="E48" s="982">
        <v>20830</v>
      </c>
      <c r="F48" s="982">
        <v>11833</v>
      </c>
      <c r="G48" s="982">
        <v>12471</v>
      </c>
      <c r="H48" s="982">
        <v>1147</v>
      </c>
      <c r="I48" s="982">
        <v>9171</v>
      </c>
      <c r="J48" s="987"/>
      <c r="K48" s="80"/>
      <c r="L48" s="80"/>
      <c r="M48" s="38"/>
    </row>
    <row r="49" spans="1:13" ht="15" customHeight="1">
      <c r="A49" s="935" t="s">
        <v>6</v>
      </c>
      <c r="B49" s="844" t="s">
        <v>134</v>
      </c>
      <c r="C49" s="982">
        <v>132</v>
      </c>
      <c r="D49" s="982">
        <v>47</v>
      </c>
      <c r="E49" s="982">
        <v>1708</v>
      </c>
      <c r="F49" s="982">
        <v>380</v>
      </c>
      <c r="G49" s="982">
        <v>611</v>
      </c>
      <c r="H49" s="982">
        <v>47</v>
      </c>
      <c r="I49" s="982">
        <v>416</v>
      </c>
      <c r="J49" s="301" t="s">
        <v>78</v>
      </c>
      <c r="K49" s="80"/>
      <c r="L49" s="80"/>
      <c r="M49" s="38"/>
    </row>
    <row r="50" spans="1:13" ht="15" customHeight="1">
      <c r="A50" s="984"/>
      <c r="B50" s="844" t="s">
        <v>135</v>
      </c>
      <c r="C50" s="982">
        <v>1253</v>
      </c>
      <c r="D50" s="982">
        <v>344</v>
      </c>
      <c r="E50" s="982">
        <v>15412</v>
      </c>
      <c r="F50" s="982">
        <v>3693</v>
      </c>
      <c r="G50" s="982">
        <v>8497</v>
      </c>
      <c r="H50" s="982">
        <v>572</v>
      </c>
      <c r="I50" s="982">
        <v>4702</v>
      </c>
      <c r="J50" s="988"/>
      <c r="K50" s="80"/>
      <c r="L50" s="80"/>
      <c r="M50" s="38"/>
    </row>
    <row r="51" spans="1:13" ht="15" customHeight="1">
      <c r="A51" s="935" t="s">
        <v>980</v>
      </c>
      <c r="B51" s="844" t="s">
        <v>134</v>
      </c>
      <c r="C51" s="982">
        <v>4</v>
      </c>
      <c r="D51" s="982">
        <v>6</v>
      </c>
      <c r="E51" s="982">
        <v>1</v>
      </c>
      <c r="F51" s="982">
        <v>21</v>
      </c>
      <c r="G51" s="982">
        <v>13</v>
      </c>
      <c r="H51" s="982">
        <v>4</v>
      </c>
      <c r="I51" s="982">
        <v>16</v>
      </c>
      <c r="J51" s="301" t="s">
        <v>106</v>
      </c>
      <c r="K51" s="80"/>
      <c r="L51" s="80"/>
      <c r="M51" s="38"/>
    </row>
    <row r="52" spans="1:13" ht="15" customHeight="1">
      <c r="A52" s="984"/>
      <c r="B52" s="844" t="s">
        <v>135</v>
      </c>
      <c r="C52" s="982">
        <v>19</v>
      </c>
      <c r="D52" s="982">
        <v>32</v>
      </c>
      <c r="E52" s="982">
        <v>6</v>
      </c>
      <c r="F52" s="982">
        <v>104</v>
      </c>
      <c r="G52" s="982">
        <v>72</v>
      </c>
      <c r="H52" s="982">
        <v>29</v>
      </c>
      <c r="I52" s="982">
        <v>54</v>
      </c>
      <c r="J52" s="988"/>
      <c r="K52" s="80"/>
      <c r="L52" s="80"/>
      <c r="M52" s="38"/>
    </row>
    <row r="53" spans="1:13" ht="15" customHeight="1">
      <c r="A53" s="935" t="s">
        <v>107</v>
      </c>
      <c r="B53" s="844" t="s">
        <v>134</v>
      </c>
      <c r="C53" s="982">
        <v>12</v>
      </c>
      <c r="D53" s="982">
        <v>12</v>
      </c>
      <c r="E53" s="982">
        <v>59</v>
      </c>
      <c r="F53" s="982">
        <v>17</v>
      </c>
      <c r="G53" s="982">
        <v>74</v>
      </c>
      <c r="H53" s="982">
        <v>5</v>
      </c>
      <c r="I53" s="982">
        <v>29</v>
      </c>
      <c r="J53" s="301" t="s">
        <v>108</v>
      </c>
      <c r="K53" s="80"/>
      <c r="L53" s="80"/>
      <c r="M53" s="38"/>
    </row>
    <row r="54" spans="1:13" ht="15" customHeight="1">
      <c r="A54" s="984"/>
      <c r="B54" s="844" t="s">
        <v>135</v>
      </c>
      <c r="C54" s="982">
        <v>113</v>
      </c>
      <c r="D54" s="982">
        <v>82</v>
      </c>
      <c r="E54" s="982">
        <v>382</v>
      </c>
      <c r="F54" s="982">
        <v>127</v>
      </c>
      <c r="G54" s="982">
        <v>498</v>
      </c>
      <c r="H54" s="982">
        <v>41</v>
      </c>
      <c r="I54" s="982">
        <v>299</v>
      </c>
      <c r="J54" s="987"/>
      <c r="K54" s="80"/>
      <c r="L54" s="80"/>
      <c r="M54" s="38"/>
    </row>
    <row r="55" spans="1:13" ht="15" customHeight="1">
      <c r="A55" s="935" t="s">
        <v>2020</v>
      </c>
      <c r="B55" s="844" t="s">
        <v>134</v>
      </c>
      <c r="C55" s="982">
        <v>37</v>
      </c>
      <c r="D55" s="982">
        <v>1</v>
      </c>
      <c r="E55" s="982">
        <v>590</v>
      </c>
      <c r="F55" s="982">
        <v>44</v>
      </c>
      <c r="G55" s="982">
        <v>170</v>
      </c>
      <c r="H55" s="982">
        <v>12</v>
      </c>
      <c r="I55" s="982">
        <v>74</v>
      </c>
      <c r="J55" s="301" t="s">
        <v>2024</v>
      </c>
      <c r="K55" s="80"/>
      <c r="L55" s="80"/>
      <c r="M55" s="38"/>
    </row>
    <row r="56" spans="1:13" ht="15" customHeight="1">
      <c r="A56" s="984"/>
      <c r="B56" s="844" t="s">
        <v>135</v>
      </c>
      <c r="C56" s="982">
        <v>353</v>
      </c>
      <c r="D56" s="982">
        <v>14</v>
      </c>
      <c r="E56" s="982">
        <v>7053</v>
      </c>
      <c r="F56" s="982">
        <v>631</v>
      </c>
      <c r="G56" s="982">
        <v>2334</v>
      </c>
      <c r="H56" s="982">
        <v>184</v>
      </c>
      <c r="I56" s="982">
        <v>966</v>
      </c>
      <c r="J56" s="987"/>
      <c r="K56" s="80"/>
      <c r="L56" s="80"/>
      <c r="M56" s="38"/>
    </row>
    <row r="57" spans="1:13" ht="15" customHeight="1">
      <c r="A57" s="935" t="s">
        <v>17</v>
      </c>
      <c r="B57" s="844" t="s">
        <v>134</v>
      </c>
      <c r="C57" s="982">
        <v>1</v>
      </c>
      <c r="D57" s="982">
        <v>0</v>
      </c>
      <c r="E57" s="982">
        <v>41</v>
      </c>
      <c r="F57" s="982">
        <v>1</v>
      </c>
      <c r="G57" s="982">
        <v>11</v>
      </c>
      <c r="H57" s="982">
        <v>0</v>
      </c>
      <c r="I57" s="982">
        <v>10</v>
      </c>
      <c r="J57" s="301" t="s">
        <v>80</v>
      </c>
      <c r="K57" s="80"/>
      <c r="L57" s="80"/>
      <c r="M57" s="38"/>
    </row>
    <row r="58" spans="1:13" ht="15" customHeight="1">
      <c r="A58" s="984"/>
      <c r="B58" s="844" t="s">
        <v>135</v>
      </c>
      <c r="C58" s="982">
        <v>5</v>
      </c>
      <c r="D58" s="982">
        <v>0</v>
      </c>
      <c r="E58" s="982">
        <v>239</v>
      </c>
      <c r="F58" s="982">
        <v>5</v>
      </c>
      <c r="G58" s="982">
        <v>28</v>
      </c>
      <c r="H58" s="982">
        <v>0</v>
      </c>
      <c r="I58" s="982">
        <v>22</v>
      </c>
      <c r="J58" s="987"/>
      <c r="K58" s="80"/>
      <c r="L58" s="80"/>
      <c r="M58" s="38"/>
    </row>
    <row r="59" spans="1:13" ht="15" customHeight="1">
      <c r="A59" s="935" t="s">
        <v>2021</v>
      </c>
      <c r="B59" s="844" t="s">
        <v>134</v>
      </c>
      <c r="C59" s="982">
        <v>55</v>
      </c>
      <c r="D59" s="982">
        <v>47</v>
      </c>
      <c r="E59" s="982">
        <v>395</v>
      </c>
      <c r="F59" s="982">
        <v>63</v>
      </c>
      <c r="G59" s="982">
        <v>166</v>
      </c>
      <c r="H59" s="982">
        <v>13</v>
      </c>
      <c r="I59" s="982">
        <v>126</v>
      </c>
      <c r="J59" s="301" t="s">
        <v>2025</v>
      </c>
      <c r="K59" s="80"/>
      <c r="L59" s="80"/>
      <c r="M59" s="38"/>
    </row>
    <row r="60" spans="1:13" ht="15" customHeight="1">
      <c r="A60" s="984"/>
      <c r="B60" s="844" t="s">
        <v>135</v>
      </c>
      <c r="C60" s="982">
        <v>505</v>
      </c>
      <c r="D60" s="982">
        <v>446</v>
      </c>
      <c r="E60" s="982">
        <v>4105</v>
      </c>
      <c r="F60" s="982">
        <v>584</v>
      </c>
      <c r="G60" s="982">
        <v>1737</v>
      </c>
      <c r="H60" s="982">
        <v>114</v>
      </c>
      <c r="I60" s="982">
        <v>1203</v>
      </c>
      <c r="J60" s="987"/>
      <c r="K60" s="80"/>
      <c r="L60" s="80"/>
      <c r="M60" s="38"/>
    </row>
    <row r="61" spans="1:13" ht="15" customHeight="1">
      <c r="A61" s="935" t="s">
        <v>137</v>
      </c>
      <c r="B61" s="844" t="s">
        <v>134</v>
      </c>
      <c r="C61" s="982">
        <v>0</v>
      </c>
      <c r="D61" s="982">
        <v>0</v>
      </c>
      <c r="E61" s="982">
        <v>7</v>
      </c>
      <c r="F61" s="982">
        <v>0</v>
      </c>
      <c r="G61" s="982">
        <v>2</v>
      </c>
      <c r="H61" s="982">
        <v>0</v>
      </c>
      <c r="I61" s="982">
        <v>4</v>
      </c>
      <c r="J61" s="301" t="s">
        <v>81</v>
      </c>
      <c r="K61" s="80"/>
      <c r="L61" s="80"/>
      <c r="M61" s="38"/>
    </row>
    <row r="62" spans="1:13" ht="15" customHeight="1">
      <c r="A62" s="985"/>
      <c r="B62" s="844" t="s">
        <v>135</v>
      </c>
      <c r="C62" s="982">
        <v>0</v>
      </c>
      <c r="D62" s="982">
        <v>0</v>
      </c>
      <c r="E62" s="982">
        <v>216</v>
      </c>
      <c r="F62" s="982">
        <v>0</v>
      </c>
      <c r="G62" s="982">
        <v>56</v>
      </c>
      <c r="H62" s="982">
        <v>0</v>
      </c>
      <c r="I62" s="982">
        <v>35</v>
      </c>
      <c r="J62" s="989"/>
      <c r="K62" s="80"/>
      <c r="L62" s="80"/>
      <c r="M62" s="38"/>
    </row>
    <row r="63" spans="1:13" ht="15" customHeight="1">
      <c r="B63" s="846"/>
      <c r="C63" s="35"/>
      <c r="D63" s="35"/>
      <c r="E63" s="35"/>
      <c r="F63" s="35"/>
      <c r="G63" s="35"/>
      <c r="H63" s="35"/>
      <c r="I63" s="33"/>
      <c r="J63" s="41"/>
      <c r="K63" s="80"/>
      <c r="L63" s="80"/>
      <c r="M63" s="38"/>
    </row>
    <row r="64" spans="1:13" ht="15" customHeight="1">
      <c r="A64" s="637"/>
      <c r="B64" s="849"/>
      <c r="C64" s="315"/>
      <c r="D64" s="315"/>
      <c r="E64" s="315"/>
      <c r="F64" s="315"/>
      <c r="G64" s="315"/>
      <c r="H64" s="315"/>
      <c r="I64" s="315"/>
      <c r="J64" s="315"/>
      <c r="K64" s="80"/>
      <c r="L64" s="80"/>
      <c r="M64" s="39"/>
    </row>
    <row r="65" spans="1:13" ht="15" customHeight="1">
      <c r="A65" s="938" t="s">
        <v>1783</v>
      </c>
      <c r="B65" s="938"/>
      <c r="C65" s="938"/>
      <c r="D65" s="938"/>
      <c r="E65" s="938"/>
      <c r="F65" s="938"/>
      <c r="G65" s="938"/>
      <c r="H65" s="938"/>
      <c r="I65" s="938"/>
      <c r="J65" s="938"/>
      <c r="K65" s="80"/>
      <c r="L65" s="80"/>
      <c r="M65" s="80"/>
    </row>
    <row r="66" spans="1:13" ht="15" customHeight="1">
      <c r="A66" s="939" t="s">
        <v>1784</v>
      </c>
      <c r="B66" s="939"/>
      <c r="C66" s="939"/>
      <c r="D66" s="939"/>
      <c r="E66" s="939"/>
      <c r="F66" s="939"/>
      <c r="G66" s="939"/>
      <c r="H66" s="939"/>
      <c r="I66" s="939"/>
      <c r="J66" s="939"/>
      <c r="K66" s="80"/>
      <c r="L66" s="80"/>
      <c r="M66" s="80"/>
    </row>
  </sheetData>
  <mergeCells count="7">
    <mergeCell ref="C6:I6"/>
    <mergeCell ref="C25:I25"/>
    <mergeCell ref="C44:I44"/>
    <mergeCell ref="A3:B3"/>
    <mergeCell ref="C3:I4"/>
    <mergeCell ref="A4:B4"/>
    <mergeCell ref="A5:B5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reści'!B6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0"/>
  <sheetViews>
    <sheetView showGridLines="0" zoomScaleNormal="100" workbookViewId="0"/>
  </sheetViews>
  <sheetFormatPr defaultRowHeight="15"/>
  <cols>
    <col min="1" max="1" width="40.7109375" style="42" customWidth="1"/>
    <col min="2" max="4" width="15.7109375" style="42" customWidth="1"/>
    <col min="5" max="5" width="40.7109375" style="42" customWidth="1"/>
    <col min="6" max="16384" width="9.140625" style="5"/>
  </cols>
  <sheetData>
    <row r="1" spans="1:5" ht="15" customHeight="1">
      <c r="A1" s="188" t="s">
        <v>1501</v>
      </c>
      <c r="B1" s="188"/>
      <c r="C1" s="188"/>
      <c r="D1" s="188"/>
      <c r="E1" s="1465" t="s">
        <v>2183</v>
      </c>
    </row>
    <row r="2" spans="1:5" ht="15" customHeight="1">
      <c r="A2" s="274" t="s">
        <v>111</v>
      </c>
      <c r="B2" s="274"/>
      <c r="C2" s="274"/>
      <c r="D2" s="274"/>
      <c r="E2" s="1466" t="s">
        <v>2184</v>
      </c>
    </row>
    <row r="3" spans="1:5" ht="30" customHeight="1">
      <c r="A3" s="165" t="s">
        <v>0</v>
      </c>
      <c r="B3" s="184" t="s">
        <v>109</v>
      </c>
      <c r="C3" s="184" t="s">
        <v>2</v>
      </c>
      <c r="D3" s="184" t="s">
        <v>110</v>
      </c>
      <c r="E3" s="258" t="s">
        <v>3</v>
      </c>
    </row>
    <row r="4" spans="1:5" ht="15" customHeight="1">
      <c r="A4" s="201" t="s">
        <v>101</v>
      </c>
      <c r="B4" s="990">
        <v>12</v>
      </c>
      <c r="C4" s="990">
        <v>21</v>
      </c>
      <c r="D4" s="990">
        <v>20</v>
      </c>
      <c r="E4" s="301" t="s">
        <v>102</v>
      </c>
    </row>
    <row r="5" spans="1:5" ht="15" customHeight="1">
      <c r="A5" s="317" t="s">
        <v>1840</v>
      </c>
      <c r="B5" s="915"/>
      <c r="C5" s="915"/>
      <c r="D5" s="915"/>
      <c r="E5" s="5"/>
    </row>
    <row r="6" spans="1:5" ht="15" customHeight="1">
      <c r="A6" s="316" t="s">
        <v>1841</v>
      </c>
      <c r="B6" s="915">
        <v>12</v>
      </c>
      <c r="C6" s="915">
        <v>18</v>
      </c>
      <c r="D6" s="915">
        <v>18</v>
      </c>
      <c r="E6" s="301" t="s">
        <v>1842</v>
      </c>
    </row>
    <row r="7" spans="1:5" ht="15" customHeight="1">
      <c r="A7" s="201" t="s">
        <v>103</v>
      </c>
      <c r="B7" s="915">
        <v>1432</v>
      </c>
      <c r="C7" s="915">
        <v>1524</v>
      </c>
      <c r="D7" s="915">
        <v>1568</v>
      </c>
      <c r="E7" s="301" t="s">
        <v>1827</v>
      </c>
    </row>
    <row r="8" spans="1:5" ht="15" customHeight="1">
      <c r="A8" s="993" t="s">
        <v>113</v>
      </c>
      <c r="B8" s="915">
        <v>933</v>
      </c>
      <c r="C8" s="915">
        <v>1021</v>
      </c>
      <c r="D8" s="915">
        <v>1058</v>
      </c>
      <c r="E8" s="991" t="s">
        <v>114</v>
      </c>
    </row>
    <row r="9" spans="1:5" ht="15" customHeight="1">
      <c r="A9" s="201" t="s">
        <v>115</v>
      </c>
      <c r="B9" s="915">
        <v>238</v>
      </c>
      <c r="C9" s="915">
        <v>242</v>
      </c>
      <c r="D9" s="915" t="s">
        <v>237</v>
      </c>
      <c r="E9" s="301" t="s">
        <v>116</v>
      </c>
    </row>
    <row r="10" spans="1:5" ht="15" customHeight="1">
      <c r="A10" s="203" t="s">
        <v>113</v>
      </c>
      <c r="B10" s="915">
        <v>162</v>
      </c>
      <c r="C10" s="915">
        <v>137</v>
      </c>
      <c r="D10" s="915" t="s">
        <v>237</v>
      </c>
      <c r="E10" s="992" t="s">
        <v>114</v>
      </c>
    </row>
  </sheetData>
  <hyperlinks>
    <hyperlink ref="E2" location="'Spis tablic List of tables'!A4" display="Return to list of tables"/>
    <hyperlink ref="E1" location="'Spis tablic List of tables'!A4" display="Powrót do spisu tablic"/>
    <hyperlink ref="E1:E2" location="'Spis treści'!B65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40"/>
  <sheetViews>
    <sheetView showGridLines="0" zoomScaleNormal="100" workbookViewId="0"/>
  </sheetViews>
  <sheetFormatPr defaultRowHeight="15"/>
  <cols>
    <col min="1" max="1" width="30.7109375" style="42" customWidth="1"/>
    <col min="2" max="7" width="15.7109375" style="42" customWidth="1"/>
    <col min="8" max="8" width="30.7109375" style="42" customWidth="1"/>
    <col min="9" max="16384" width="9.140625" style="42"/>
  </cols>
  <sheetData>
    <row r="1" spans="1:10" ht="15.75">
      <c r="A1" s="164" t="s">
        <v>2051</v>
      </c>
      <c r="B1" s="188"/>
      <c r="C1" s="188"/>
      <c r="D1" s="188"/>
      <c r="E1" s="188"/>
      <c r="F1" s="188"/>
      <c r="G1" s="188"/>
      <c r="H1" s="1465" t="s">
        <v>2183</v>
      </c>
      <c r="J1" s="37"/>
    </row>
    <row r="2" spans="1:10" ht="15.75">
      <c r="A2" s="274" t="s">
        <v>2241</v>
      </c>
      <c r="B2" s="274"/>
      <c r="C2" s="274"/>
      <c r="D2" s="274"/>
      <c r="E2" s="274"/>
      <c r="F2" s="274"/>
      <c r="G2" s="274"/>
      <c r="H2" s="1466" t="s">
        <v>2184</v>
      </c>
    </row>
    <row r="3" spans="1:10" ht="30" customHeight="1">
      <c r="A3" s="1513" t="s">
        <v>97</v>
      </c>
      <c r="B3" s="1514" t="s">
        <v>2052</v>
      </c>
      <c r="C3" s="1514" t="s">
        <v>625</v>
      </c>
      <c r="D3" s="1514" t="s">
        <v>622</v>
      </c>
      <c r="E3" s="1514"/>
      <c r="F3" s="1514"/>
      <c r="G3" s="1514"/>
      <c r="H3" s="1515" t="s">
        <v>84</v>
      </c>
    </row>
    <row r="4" spans="1:10" ht="180" customHeight="1">
      <c r="A4" s="1513"/>
      <c r="B4" s="1514"/>
      <c r="C4" s="1514"/>
      <c r="D4" s="167" t="s">
        <v>626</v>
      </c>
      <c r="E4" s="167" t="s">
        <v>627</v>
      </c>
      <c r="F4" s="1264" t="s">
        <v>2053</v>
      </c>
      <c r="G4" s="167" t="s">
        <v>623</v>
      </c>
      <c r="H4" s="1515"/>
    </row>
    <row r="5" spans="1:10" ht="14.1" customHeight="1">
      <c r="A5" s="185"/>
      <c r="B5" s="1593" t="s">
        <v>56</v>
      </c>
      <c r="C5" s="1593"/>
      <c r="D5" s="1593"/>
      <c r="E5" s="1593"/>
      <c r="F5" s="1593"/>
      <c r="G5" s="1593"/>
      <c r="H5" s="320"/>
    </row>
    <row r="6" spans="1:10" ht="14.1" customHeight="1">
      <c r="A6" s="240" t="s">
        <v>624</v>
      </c>
      <c r="B6" s="971">
        <v>244605</v>
      </c>
      <c r="C6" s="971">
        <v>67614</v>
      </c>
      <c r="D6" s="971">
        <v>2388</v>
      </c>
      <c r="E6" s="971">
        <v>173</v>
      </c>
      <c r="F6" s="971" t="s">
        <v>9</v>
      </c>
      <c r="G6" s="971">
        <v>65086</v>
      </c>
      <c r="H6" s="241" t="s">
        <v>86</v>
      </c>
    </row>
    <row r="7" spans="1:10" ht="14.1" customHeight="1">
      <c r="A7" s="171" t="s">
        <v>4</v>
      </c>
      <c r="B7" s="977">
        <v>107126</v>
      </c>
      <c r="C7" s="977">
        <v>31696</v>
      </c>
      <c r="D7" s="977">
        <v>1044</v>
      </c>
      <c r="E7" s="916" t="s">
        <v>55</v>
      </c>
      <c r="F7" s="1280" t="s">
        <v>9</v>
      </c>
      <c r="G7" s="977">
        <v>31625</v>
      </c>
      <c r="H7" s="186" t="s">
        <v>98</v>
      </c>
    </row>
    <row r="8" spans="1:10" ht="14.1" customHeight="1">
      <c r="A8" s="171" t="s">
        <v>6</v>
      </c>
      <c r="B8" s="977">
        <v>66201</v>
      </c>
      <c r="C8" s="977">
        <v>17126</v>
      </c>
      <c r="D8" s="977">
        <v>973</v>
      </c>
      <c r="E8" s="916" t="s">
        <v>55</v>
      </c>
      <c r="F8" s="1280" t="s">
        <v>9</v>
      </c>
      <c r="G8" s="977">
        <v>17081</v>
      </c>
      <c r="H8" s="321" t="s">
        <v>7</v>
      </c>
    </row>
    <row r="9" spans="1:10" ht="14.1" customHeight="1">
      <c r="A9" s="171" t="s">
        <v>8</v>
      </c>
      <c r="B9" s="977">
        <v>207</v>
      </c>
      <c r="C9" s="977">
        <v>7</v>
      </c>
      <c r="D9" s="916" t="s">
        <v>55</v>
      </c>
      <c r="E9" s="916" t="s">
        <v>55</v>
      </c>
      <c r="F9" s="1280" t="s">
        <v>9</v>
      </c>
      <c r="G9" s="977">
        <v>7</v>
      </c>
      <c r="H9" s="186" t="s">
        <v>129</v>
      </c>
    </row>
    <row r="10" spans="1:10" ht="14.1" customHeight="1">
      <c r="A10" s="171" t="s">
        <v>11</v>
      </c>
      <c r="B10" s="977">
        <v>10074</v>
      </c>
      <c r="C10" s="977">
        <v>707</v>
      </c>
      <c r="D10" s="977">
        <v>26</v>
      </c>
      <c r="E10" s="916" t="s">
        <v>55</v>
      </c>
      <c r="F10" s="1280" t="s">
        <v>9</v>
      </c>
      <c r="G10" s="977">
        <v>704</v>
      </c>
      <c r="H10" s="186" t="s">
        <v>12</v>
      </c>
    </row>
    <row r="11" spans="1:10" ht="14.1" customHeight="1">
      <c r="A11" s="171" t="s">
        <v>2054</v>
      </c>
      <c r="B11" s="977">
        <v>27025</v>
      </c>
      <c r="C11" s="977">
        <v>5935</v>
      </c>
      <c r="D11" s="977">
        <v>106</v>
      </c>
      <c r="E11" s="977">
        <v>63</v>
      </c>
      <c r="F11" s="1280" t="s">
        <v>9</v>
      </c>
      <c r="G11" s="977">
        <v>4975</v>
      </c>
      <c r="H11" s="186" t="s">
        <v>2266</v>
      </c>
    </row>
    <row r="12" spans="1:10" ht="14.1" customHeight="1">
      <c r="A12" s="171" t="s">
        <v>17</v>
      </c>
      <c r="B12" s="977">
        <v>9092</v>
      </c>
      <c r="C12" s="977">
        <v>3149</v>
      </c>
      <c r="D12" s="977">
        <v>37</v>
      </c>
      <c r="E12" s="977">
        <v>34</v>
      </c>
      <c r="F12" s="1280" t="s">
        <v>9</v>
      </c>
      <c r="G12" s="977">
        <v>2776</v>
      </c>
      <c r="H12" s="186" t="s">
        <v>18</v>
      </c>
    </row>
    <row r="13" spans="1:10" ht="14.1" customHeight="1">
      <c r="A13" s="171" t="s">
        <v>2055</v>
      </c>
      <c r="B13" s="915">
        <v>22134</v>
      </c>
      <c r="C13" s="915">
        <v>8854</v>
      </c>
      <c r="D13" s="915">
        <v>121</v>
      </c>
      <c r="E13" s="915">
        <v>76</v>
      </c>
      <c r="F13" s="915" t="s">
        <v>9</v>
      </c>
      <c r="G13" s="915">
        <v>7778</v>
      </c>
      <c r="H13" s="186" t="s">
        <v>2056</v>
      </c>
    </row>
    <row r="14" spans="1:10" ht="14.1" customHeight="1">
      <c r="A14" s="171" t="s">
        <v>238</v>
      </c>
      <c r="B14" s="977">
        <v>2746</v>
      </c>
      <c r="C14" s="977">
        <v>140</v>
      </c>
      <c r="D14" s="977">
        <v>81</v>
      </c>
      <c r="E14" s="916" t="s">
        <v>55</v>
      </c>
      <c r="F14" s="1280" t="s">
        <v>9</v>
      </c>
      <c r="G14" s="977">
        <v>140</v>
      </c>
      <c r="H14" s="186" t="s">
        <v>24</v>
      </c>
    </row>
    <row r="15" spans="1:10" ht="14.1" customHeight="1">
      <c r="A15" s="171"/>
      <c r="B15" s="1594" t="s">
        <v>169</v>
      </c>
      <c r="C15" s="1594"/>
      <c r="D15" s="1594"/>
      <c r="E15" s="1594"/>
      <c r="F15" s="1594"/>
      <c r="G15" s="1594"/>
      <c r="H15" s="186"/>
    </row>
    <row r="16" spans="1:10" ht="14.1" customHeight="1">
      <c r="A16" s="240" t="s">
        <v>624</v>
      </c>
      <c r="B16" s="994">
        <v>186688</v>
      </c>
      <c r="C16" s="994">
        <v>6497</v>
      </c>
      <c r="D16" s="994">
        <v>5826</v>
      </c>
      <c r="E16" s="994">
        <v>131</v>
      </c>
      <c r="F16" s="994">
        <v>391</v>
      </c>
      <c r="G16" s="994">
        <v>6106</v>
      </c>
      <c r="H16" s="241" t="s">
        <v>86</v>
      </c>
    </row>
    <row r="17" spans="1:8" ht="14.1" customHeight="1">
      <c r="A17" s="171" t="s">
        <v>4</v>
      </c>
      <c r="B17" s="974">
        <v>85138</v>
      </c>
      <c r="C17" s="974">
        <v>3010</v>
      </c>
      <c r="D17" s="974">
        <v>2736</v>
      </c>
      <c r="E17" s="916" t="s">
        <v>55</v>
      </c>
      <c r="F17" s="974">
        <v>223</v>
      </c>
      <c r="G17" s="974">
        <v>2787</v>
      </c>
      <c r="H17" s="186" t="s">
        <v>98</v>
      </c>
    </row>
    <row r="18" spans="1:8" ht="14.1" customHeight="1">
      <c r="A18" s="171" t="s">
        <v>6</v>
      </c>
      <c r="B18" s="974">
        <v>47989</v>
      </c>
      <c r="C18" s="974">
        <v>2249</v>
      </c>
      <c r="D18" s="974">
        <v>2092</v>
      </c>
      <c r="E18" s="916" t="s">
        <v>55</v>
      </c>
      <c r="F18" s="974">
        <v>76</v>
      </c>
      <c r="G18" s="974">
        <v>2173</v>
      </c>
      <c r="H18" s="321" t="s">
        <v>7</v>
      </c>
    </row>
    <row r="19" spans="1:8" ht="14.1" customHeight="1">
      <c r="A19" s="171" t="s">
        <v>8</v>
      </c>
      <c r="B19" s="974">
        <v>360</v>
      </c>
      <c r="C19" s="974">
        <v>9</v>
      </c>
      <c r="D19" s="974">
        <v>9</v>
      </c>
      <c r="E19" s="916" t="s">
        <v>55</v>
      </c>
      <c r="F19" s="916" t="s">
        <v>55</v>
      </c>
      <c r="G19" s="974">
        <v>9</v>
      </c>
      <c r="H19" s="186" t="s">
        <v>129</v>
      </c>
    </row>
    <row r="20" spans="1:8" ht="14.1" customHeight="1">
      <c r="A20" s="171" t="s">
        <v>11</v>
      </c>
      <c r="B20" s="974">
        <v>8571</v>
      </c>
      <c r="C20" s="974">
        <v>108</v>
      </c>
      <c r="D20" s="974">
        <v>106</v>
      </c>
      <c r="E20" s="916" t="s">
        <v>55</v>
      </c>
      <c r="F20" s="974">
        <v>2</v>
      </c>
      <c r="G20" s="974">
        <v>106</v>
      </c>
      <c r="H20" s="186" t="s">
        <v>12</v>
      </c>
    </row>
    <row r="21" spans="1:8" ht="14.1" customHeight="1">
      <c r="A21" s="171" t="s">
        <v>2054</v>
      </c>
      <c r="B21" s="974">
        <v>22030</v>
      </c>
      <c r="C21" s="974">
        <v>568</v>
      </c>
      <c r="D21" s="974">
        <v>431</v>
      </c>
      <c r="E21" s="974">
        <v>60</v>
      </c>
      <c r="F21" s="974">
        <v>63</v>
      </c>
      <c r="G21" s="974">
        <v>505</v>
      </c>
      <c r="H21" s="186" t="s">
        <v>2057</v>
      </c>
    </row>
    <row r="22" spans="1:8" ht="14.1" customHeight="1">
      <c r="A22" s="171" t="s">
        <v>17</v>
      </c>
      <c r="B22" s="974">
        <v>788</v>
      </c>
      <c r="C22" s="974">
        <v>14</v>
      </c>
      <c r="D22" s="974">
        <v>6</v>
      </c>
      <c r="E22" s="974">
        <v>6</v>
      </c>
      <c r="F22" s="974">
        <v>1</v>
      </c>
      <c r="G22" s="974">
        <v>13</v>
      </c>
      <c r="H22" s="186" t="s">
        <v>18</v>
      </c>
    </row>
    <row r="23" spans="1:8" ht="14.1" customHeight="1">
      <c r="A23" s="171" t="s">
        <v>2055</v>
      </c>
      <c r="B23" s="974">
        <v>20784</v>
      </c>
      <c r="C23" s="974">
        <v>388</v>
      </c>
      <c r="D23" s="974">
        <v>295</v>
      </c>
      <c r="E23" s="974">
        <v>65</v>
      </c>
      <c r="F23" s="974">
        <v>26</v>
      </c>
      <c r="G23" s="974">
        <v>362</v>
      </c>
      <c r="H23" s="186" t="s">
        <v>2056</v>
      </c>
    </row>
    <row r="24" spans="1:8" ht="14.1" customHeight="1">
      <c r="A24" s="171" t="s">
        <v>23</v>
      </c>
      <c r="B24" s="974">
        <v>1028</v>
      </c>
      <c r="C24" s="974">
        <v>151</v>
      </c>
      <c r="D24" s="974">
        <v>151</v>
      </c>
      <c r="E24" s="916" t="s">
        <v>55</v>
      </c>
      <c r="F24" s="916" t="s">
        <v>55</v>
      </c>
      <c r="G24" s="974">
        <v>151</v>
      </c>
      <c r="H24" s="186" t="s">
        <v>24</v>
      </c>
    </row>
    <row r="25" spans="1:8" ht="14.1" customHeight="1">
      <c r="A25" s="171"/>
      <c r="B25" s="1594" t="s">
        <v>57</v>
      </c>
      <c r="C25" s="1594"/>
      <c r="D25" s="1594"/>
      <c r="E25" s="1594"/>
      <c r="F25" s="1594"/>
      <c r="G25" s="1594"/>
      <c r="H25" s="186"/>
    </row>
    <row r="26" spans="1:8" ht="14.1" customHeight="1">
      <c r="A26" s="240" t="s">
        <v>624</v>
      </c>
      <c r="B26" s="981">
        <v>180721</v>
      </c>
      <c r="C26" s="981">
        <v>6668</v>
      </c>
      <c r="D26" s="981">
        <v>5941</v>
      </c>
      <c r="E26" s="981">
        <v>142</v>
      </c>
      <c r="F26" s="981">
        <v>481</v>
      </c>
      <c r="G26" s="981">
        <v>6187</v>
      </c>
      <c r="H26" s="241" t="s">
        <v>86</v>
      </c>
    </row>
    <row r="27" spans="1:8" ht="14.1" customHeight="1">
      <c r="A27" s="171" t="s">
        <v>4</v>
      </c>
      <c r="B27" s="982">
        <v>84204</v>
      </c>
      <c r="C27" s="982">
        <v>3129</v>
      </c>
      <c r="D27" s="982">
        <v>2811</v>
      </c>
      <c r="E27" s="982">
        <v>0</v>
      </c>
      <c r="F27" s="982">
        <v>313</v>
      </c>
      <c r="G27" s="982">
        <v>2816</v>
      </c>
      <c r="H27" s="186" t="s">
        <v>98</v>
      </c>
    </row>
    <row r="28" spans="1:8" ht="14.1" customHeight="1">
      <c r="A28" s="171" t="s">
        <v>6</v>
      </c>
      <c r="B28" s="982">
        <v>45858</v>
      </c>
      <c r="C28" s="982">
        <v>2228</v>
      </c>
      <c r="D28" s="982">
        <v>2067</v>
      </c>
      <c r="E28" s="982">
        <v>0</v>
      </c>
      <c r="F28" s="982">
        <v>67</v>
      </c>
      <c r="G28" s="982">
        <v>2161</v>
      </c>
      <c r="H28" s="321" t="s">
        <v>7</v>
      </c>
    </row>
    <row r="29" spans="1:8" ht="14.1" customHeight="1">
      <c r="A29" s="171" t="s">
        <v>8</v>
      </c>
      <c r="B29" s="982">
        <v>413</v>
      </c>
      <c r="C29" s="982">
        <v>14</v>
      </c>
      <c r="D29" s="982">
        <v>14</v>
      </c>
      <c r="E29" s="982">
        <v>0</v>
      </c>
      <c r="F29" s="982">
        <v>0</v>
      </c>
      <c r="G29" s="982">
        <v>14</v>
      </c>
      <c r="H29" s="186" t="s">
        <v>129</v>
      </c>
    </row>
    <row r="30" spans="1:8" ht="14.1" customHeight="1">
      <c r="A30" s="171" t="s">
        <v>11</v>
      </c>
      <c r="B30" s="982">
        <v>8022</v>
      </c>
      <c r="C30" s="982">
        <v>96</v>
      </c>
      <c r="D30" s="982">
        <v>92</v>
      </c>
      <c r="E30" s="982">
        <v>0</v>
      </c>
      <c r="F30" s="982">
        <v>4</v>
      </c>
      <c r="G30" s="982">
        <v>92</v>
      </c>
      <c r="H30" s="186" t="s">
        <v>12</v>
      </c>
    </row>
    <row r="31" spans="1:8" ht="14.1" customHeight="1">
      <c r="A31" s="171" t="s">
        <v>2054</v>
      </c>
      <c r="B31" s="982">
        <v>20614</v>
      </c>
      <c r="C31" s="982">
        <v>648</v>
      </c>
      <c r="D31" s="982">
        <v>522</v>
      </c>
      <c r="E31" s="982">
        <v>70</v>
      </c>
      <c r="F31" s="982">
        <v>56</v>
      </c>
      <c r="G31" s="982">
        <v>592</v>
      </c>
      <c r="H31" s="186" t="s">
        <v>2057</v>
      </c>
    </row>
    <row r="32" spans="1:8" ht="14.1" customHeight="1">
      <c r="A32" s="171" t="s">
        <v>17</v>
      </c>
      <c r="B32" s="982">
        <v>473</v>
      </c>
      <c r="C32" s="982">
        <v>17</v>
      </c>
      <c r="D32" s="982">
        <v>8</v>
      </c>
      <c r="E32" s="982">
        <v>4</v>
      </c>
      <c r="F32" s="982">
        <v>4</v>
      </c>
      <c r="G32" s="982">
        <v>13</v>
      </c>
      <c r="H32" s="186" t="s">
        <v>18</v>
      </c>
    </row>
    <row r="33" spans="1:8" ht="14.1" customHeight="1">
      <c r="A33" s="171" t="s">
        <v>2055</v>
      </c>
      <c r="B33" s="982">
        <v>20291</v>
      </c>
      <c r="C33" s="982">
        <v>423</v>
      </c>
      <c r="D33" s="982">
        <v>314</v>
      </c>
      <c r="E33" s="982">
        <v>68</v>
      </c>
      <c r="F33" s="982">
        <v>37</v>
      </c>
      <c r="G33" s="982">
        <v>386</v>
      </c>
      <c r="H33" s="186" t="s">
        <v>2056</v>
      </c>
    </row>
    <row r="34" spans="1:8" ht="14.1" customHeight="1">
      <c r="A34" s="171" t="s">
        <v>23</v>
      </c>
      <c r="B34" s="982">
        <v>846</v>
      </c>
      <c r="C34" s="982">
        <v>113</v>
      </c>
      <c r="D34" s="982">
        <v>113</v>
      </c>
      <c r="E34" s="982">
        <v>0</v>
      </c>
      <c r="F34" s="982">
        <v>0</v>
      </c>
      <c r="G34" s="982">
        <v>113</v>
      </c>
      <c r="H34" s="186" t="s">
        <v>24</v>
      </c>
    </row>
    <row r="35" spans="1:8" ht="14.1" customHeight="1">
      <c r="A35" s="83"/>
      <c r="B35" s="35"/>
      <c r="C35" s="35"/>
      <c r="D35" s="35"/>
      <c r="E35" s="35"/>
      <c r="F35" s="35"/>
      <c r="G35" s="33"/>
      <c r="H35" s="84"/>
    </row>
    <row r="36" spans="1:8" s="1269" customFormat="1" ht="14.1" customHeight="1">
      <c r="A36" s="938" t="s">
        <v>1823</v>
      </c>
      <c r="B36" s="342"/>
      <c r="C36" s="342"/>
      <c r="D36" s="342"/>
      <c r="E36" s="342"/>
      <c r="F36" s="342"/>
      <c r="G36" s="342"/>
      <c r="H36" s="342"/>
    </row>
    <row r="37" spans="1:8" s="1269" customFormat="1" ht="14.1" customHeight="1">
      <c r="A37" s="337" t="s">
        <v>1824</v>
      </c>
      <c r="B37" s="1285"/>
      <c r="C37" s="1285"/>
      <c r="D37" s="1285"/>
      <c r="E37" s="1285"/>
      <c r="F37" s="1285"/>
      <c r="G37" s="1285"/>
      <c r="H37" s="1285"/>
    </row>
    <row r="38" spans="1:8" s="1286" customFormat="1" ht="14.1" customHeight="1">
      <c r="A38" s="939" t="s">
        <v>1826</v>
      </c>
      <c r="B38" s="1304"/>
      <c r="C38" s="1304"/>
      <c r="D38" s="1304"/>
      <c r="E38" s="1304"/>
      <c r="F38" s="1304"/>
      <c r="G38" s="1304"/>
      <c r="H38" s="1304"/>
    </row>
    <row r="39" spans="1:8" s="1286" customFormat="1" ht="14.1" customHeight="1">
      <c r="A39" s="1415" t="s">
        <v>1825</v>
      </c>
      <c r="B39" s="1287"/>
      <c r="C39" s="1287"/>
      <c r="D39" s="1287"/>
      <c r="E39" s="1287"/>
      <c r="F39" s="1287"/>
      <c r="G39" s="1287"/>
      <c r="H39" s="1287"/>
    </row>
    <row r="40" spans="1:8">
      <c r="A40" s="813"/>
      <c r="B40" s="315"/>
      <c r="C40" s="315"/>
      <c r="D40" s="315"/>
      <c r="E40" s="315"/>
      <c r="F40" s="315"/>
      <c r="G40" s="315"/>
      <c r="H40" s="315"/>
    </row>
  </sheetData>
  <mergeCells count="8">
    <mergeCell ref="B5:G5"/>
    <mergeCell ref="B15:G15"/>
    <mergeCell ref="B25:G25"/>
    <mergeCell ref="H3:H4"/>
    <mergeCell ref="A3:A4"/>
    <mergeCell ref="B3:B4"/>
    <mergeCell ref="C3:C4"/>
    <mergeCell ref="D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68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20"/>
  <sheetViews>
    <sheetView showGridLines="0" zoomScaleNormal="100" workbookViewId="0"/>
  </sheetViews>
  <sheetFormatPr defaultRowHeight="15"/>
  <cols>
    <col min="1" max="1" width="35.7109375" style="42" customWidth="1"/>
    <col min="2" max="2" width="8.7109375" style="42" customWidth="1"/>
    <col min="3" max="6" width="15.7109375" style="42" customWidth="1"/>
    <col min="7" max="7" width="35.7109375" style="42" customWidth="1"/>
    <col min="8" max="255" width="9.140625" style="42"/>
    <col min="256" max="256" width="39.5703125" style="42" customWidth="1"/>
    <col min="257" max="257" width="10.42578125" style="42" bestFit="1" customWidth="1"/>
    <col min="258" max="260" width="9.140625" style="42"/>
    <col min="261" max="261" width="44.140625" style="42" customWidth="1"/>
    <col min="262" max="262" width="9.140625" style="42"/>
    <col min="263" max="263" width="29.7109375" style="42" customWidth="1"/>
    <col min="264" max="511" width="9.140625" style="42"/>
    <col min="512" max="512" width="39.5703125" style="42" customWidth="1"/>
    <col min="513" max="513" width="10.42578125" style="42" bestFit="1" customWidth="1"/>
    <col min="514" max="516" width="9.140625" style="42"/>
    <col min="517" max="517" width="44.140625" style="42" customWidth="1"/>
    <col min="518" max="518" width="9.140625" style="42"/>
    <col min="519" max="519" width="29.7109375" style="42" customWidth="1"/>
    <col min="520" max="767" width="9.140625" style="42"/>
    <col min="768" max="768" width="39.5703125" style="42" customWidth="1"/>
    <col min="769" max="769" width="10.42578125" style="42" bestFit="1" customWidth="1"/>
    <col min="770" max="772" width="9.140625" style="42"/>
    <col min="773" max="773" width="44.140625" style="42" customWidth="1"/>
    <col min="774" max="774" width="9.140625" style="42"/>
    <col min="775" max="775" width="29.7109375" style="42" customWidth="1"/>
    <col min="776" max="1023" width="9.140625" style="42"/>
    <col min="1024" max="1024" width="39.5703125" style="42" customWidth="1"/>
    <col min="1025" max="1025" width="10.42578125" style="42" bestFit="1" customWidth="1"/>
    <col min="1026" max="1028" width="9.140625" style="42"/>
    <col min="1029" max="1029" width="44.140625" style="42" customWidth="1"/>
    <col min="1030" max="1030" width="9.140625" style="42"/>
    <col min="1031" max="1031" width="29.7109375" style="42" customWidth="1"/>
    <col min="1032" max="1279" width="9.140625" style="42"/>
    <col min="1280" max="1280" width="39.5703125" style="42" customWidth="1"/>
    <col min="1281" max="1281" width="10.42578125" style="42" bestFit="1" customWidth="1"/>
    <col min="1282" max="1284" width="9.140625" style="42"/>
    <col min="1285" max="1285" width="44.140625" style="42" customWidth="1"/>
    <col min="1286" max="1286" width="9.140625" style="42"/>
    <col min="1287" max="1287" width="29.7109375" style="42" customWidth="1"/>
    <col min="1288" max="1535" width="9.140625" style="42"/>
    <col min="1536" max="1536" width="39.5703125" style="42" customWidth="1"/>
    <col min="1537" max="1537" width="10.42578125" style="42" bestFit="1" customWidth="1"/>
    <col min="1538" max="1540" width="9.140625" style="42"/>
    <col min="1541" max="1541" width="44.140625" style="42" customWidth="1"/>
    <col min="1542" max="1542" width="9.140625" style="42"/>
    <col min="1543" max="1543" width="29.7109375" style="42" customWidth="1"/>
    <col min="1544" max="1791" width="9.140625" style="42"/>
    <col min="1792" max="1792" width="39.5703125" style="42" customWidth="1"/>
    <col min="1793" max="1793" width="10.42578125" style="42" bestFit="1" customWidth="1"/>
    <col min="1794" max="1796" width="9.140625" style="42"/>
    <col min="1797" max="1797" width="44.140625" style="42" customWidth="1"/>
    <col min="1798" max="1798" width="9.140625" style="42"/>
    <col min="1799" max="1799" width="29.7109375" style="42" customWidth="1"/>
    <col min="1800" max="2047" width="9.140625" style="42"/>
    <col min="2048" max="2048" width="39.5703125" style="42" customWidth="1"/>
    <col min="2049" max="2049" width="10.42578125" style="42" bestFit="1" customWidth="1"/>
    <col min="2050" max="2052" width="9.140625" style="42"/>
    <col min="2053" max="2053" width="44.140625" style="42" customWidth="1"/>
    <col min="2054" max="2054" width="9.140625" style="42"/>
    <col min="2055" max="2055" width="29.7109375" style="42" customWidth="1"/>
    <col min="2056" max="2303" width="9.140625" style="42"/>
    <col min="2304" max="2304" width="39.5703125" style="42" customWidth="1"/>
    <col min="2305" max="2305" width="10.42578125" style="42" bestFit="1" customWidth="1"/>
    <col min="2306" max="2308" width="9.140625" style="42"/>
    <col min="2309" max="2309" width="44.140625" style="42" customWidth="1"/>
    <col min="2310" max="2310" width="9.140625" style="42"/>
    <col min="2311" max="2311" width="29.7109375" style="42" customWidth="1"/>
    <col min="2312" max="2559" width="9.140625" style="42"/>
    <col min="2560" max="2560" width="39.5703125" style="42" customWidth="1"/>
    <col min="2561" max="2561" width="10.42578125" style="42" bestFit="1" customWidth="1"/>
    <col min="2562" max="2564" width="9.140625" style="42"/>
    <col min="2565" max="2565" width="44.140625" style="42" customWidth="1"/>
    <col min="2566" max="2566" width="9.140625" style="42"/>
    <col min="2567" max="2567" width="29.7109375" style="42" customWidth="1"/>
    <col min="2568" max="2815" width="9.140625" style="42"/>
    <col min="2816" max="2816" width="39.5703125" style="42" customWidth="1"/>
    <col min="2817" max="2817" width="10.42578125" style="42" bestFit="1" customWidth="1"/>
    <col min="2818" max="2820" width="9.140625" style="42"/>
    <col min="2821" max="2821" width="44.140625" style="42" customWidth="1"/>
    <col min="2822" max="2822" width="9.140625" style="42"/>
    <col min="2823" max="2823" width="29.7109375" style="42" customWidth="1"/>
    <col min="2824" max="3071" width="9.140625" style="42"/>
    <col min="3072" max="3072" width="39.5703125" style="42" customWidth="1"/>
    <col min="3073" max="3073" width="10.42578125" style="42" bestFit="1" customWidth="1"/>
    <col min="3074" max="3076" width="9.140625" style="42"/>
    <col min="3077" max="3077" width="44.140625" style="42" customWidth="1"/>
    <col min="3078" max="3078" width="9.140625" style="42"/>
    <col min="3079" max="3079" width="29.7109375" style="42" customWidth="1"/>
    <col min="3080" max="3327" width="9.140625" style="42"/>
    <col min="3328" max="3328" width="39.5703125" style="42" customWidth="1"/>
    <col min="3329" max="3329" width="10.42578125" style="42" bestFit="1" customWidth="1"/>
    <col min="3330" max="3332" width="9.140625" style="42"/>
    <col min="3333" max="3333" width="44.140625" style="42" customWidth="1"/>
    <col min="3334" max="3334" width="9.140625" style="42"/>
    <col min="3335" max="3335" width="29.7109375" style="42" customWidth="1"/>
    <col min="3336" max="3583" width="9.140625" style="42"/>
    <col min="3584" max="3584" width="39.5703125" style="42" customWidth="1"/>
    <col min="3585" max="3585" width="10.42578125" style="42" bestFit="1" customWidth="1"/>
    <col min="3586" max="3588" width="9.140625" style="42"/>
    <col min="3589" max="3589" width="44.140625" style="42" customWidth="1"/>
    <col min="3590" max="3590" width="9.140625" style="42"/>
    <col min="3591" max="3591" width="29.7109375" style="42" customWidth="1"/>
    <col min="3592" max="3839" width="9.140625" style="42"/>
    <col min="3840" max="3840" width="39.5703125" style="42" customWidth="1"/>
    <col min="3841" max="3841" width="10.42578125" style="42" bestFit="1" customWidth="1"/>
    <col min="3842" max="3844" width="9.140625" style="42"/>
    <col min="3845" max="3845" width="44.140625" style="42" customWidth="1"/>
    <col min="3846" max="3846" width="9.140625" style="42"/>
    <col min="3847" max="3847" width="29.7109375" style="42" customWidth="1"/>
    <col min="3848" max="4095" width="9.140625" style="42"/>
    <col min="4096" max="4096" width="39.5703125" style="42" customWidth="1"/>
    <col min="4097" max="4097" width="10.42578125" style="42" bestFit="1" customWidth="1"/>
    <col min="4098" max="4100" width="9.140625" style="42"/>
    <col min="4101" max="4101" width="44.140625" style="42" customWidth="1"/>
    <col min="4102" max="4102" width="9.140625" style="42"/>
    <col min="4103" max="4103" width="29.7109375" style="42" customWidth="1"/>
    <col min="4104" max="4351" width="9.140625" style="42"/>
    <col min="4352" max="4352" width="39.5703125" style="42" customWidth="1"/>
    <col min="4353" max="4353" width="10.42578125" style="42" bestFit="1" customWidth="1"/>
    <col min="4354" max="4356" width="9.140625" style="42"/>
    <col min="4357" max="4357" width="44.140625" style="42" customWidth="1"/>
    <col min="4358" max="4358" width="9.140625" style="42"/>
    <col min="4359" max="4359" width="29.7109375" style="42" customWidth="1"/>
    <col min="4360" max="4607" width="9.140625" style="42"/>
    <col min="4608" max="4608" width="39.5703125" style="42" customWidth="1"/>
    <col min="4609" max="4609" width="10.42578125" style="42" bestFit="1" customWidth="1"/>
    <col min="4610" max="4612" width="9.140625" style="42"/>
    <col min="4613" max="4613" width="44.140625" style="42" customWidth="1"/>
    <col min="4614" max="4614" width="9.140625" style="42"/>
    <col min="4615" max="4615" width="29.7109375" style="42" customWidth="1"/>
    <col min="4616" max="4863" width="9.140625" style="42"/>
    <col min="4864" max="4864" width="39.5703125" style="42" customWidth="1"/>
    <col min="4865" max="4865" width="10.42578125" style="42" bestFit="1" customWidth="1"/>
    <col min="4866" max="4868" width="9.140625" style="42"/>
    <col min="4869" max="4869" width="44.140625" style="42" customWidth="1"/>
    <col min="4870" max="4870" width="9.140625" style="42"/>
    <col min="4871" max="4871" width="29.7109375" style="42" customWidth="1"/>
    <col min="4872" max="5119" width="9.140625" style="42"/>
    <col min="5120" max="5120" width="39.5703125" style="42" customWidth="1"/>
    <col min="5121" max="5121" width="10.42578125" style="42" bestFit="1" customWidth="1"/>
    <col min="5122" max="5124" width="9.140625" style="42"/>
    <col min="5125" max="5125" width="44.140625" style="42" customWidth="1"/>
    <col min="5126" max="5126" width="9.140625" style="42"/>
    <col min="5127" max="5127" width="29.7109375" style="42" customWidth="1"/>
    <col min="5128" max="5375" width="9.140625" style="42"/>
    <col min="5376" max="5376" width="39.5703125" style="42" customWidth="1"/>
    <col min="5377" max="5377" width="10.42578125" style="42" bestFit="1" customWidth="1"/>
    <col min="5378" max="5380" width="9.140625" style="42"/>
    <col min="5381" max="5381" width="44.140625" style="42" customWidth="1"/>
    <col min="5382" max="5382" width="9.140625" style="42"/>
    <col min="5383" max="5383" width="29.7109375" style="42" customWidth="1"/>
    <col min="5384" max="5631" width="9.140625" style="42"/>
    <col min="5632" max="5632" width="39.5703125" style="42" customWidth="1"/>
    <col min="5633" max="5633" width="10.42578125" style="42" bestFit="1" customWidth="1"/>
    <col min="5634" max="5636" width="9.140625" style="42"/>
    <col min="5637" max="5637" width="44.140625" style="42" customWidth="1"/>
    <col min="5638" max="5638" width="9.140625" style="42"/>
    <col min="5639" max="5639" width="29.7109375" style="42" customWidth="1"/>
    <col min="5640" max="5887" width="9.140625" style="42"/>
    <col min="5888" max="5888" width="39.5703125" style="42" customWidth="1"/>
    <col min="5889" max="5889" width="10.42578125" style="42" bestFit="1" customWidth="1"/>
    <col min="5890" max="5892" width="9.140625" style="42"/>
    <col min="5893" max="5893" width="44.140625" style="42" customWidth="1"/>
    <col min="5894" max="5894" width="9.140625" style="42"/>
    <col min="5895" max="5895" width="29.7109375" style="42" customWidth="1"/>
    <col min="5896" max="6143" width="9.140625" style="42"/>
    <col min="6144" max="6144" width="39.5703125" style="42" customWidth="1"/>
    <col min="6145" max="6145" width="10.42578125" style="42" bestFit="1" customWidth="1"/>
    <col min="6146" max="6148" width="9.140625" style="42"/>
    <col min="6149" max="6149" width="44.140625" style="42" customWidth="1"/>
    <col min="6150" max="6150" width="9.140625" style="42"/>
    <col min="6151" max="6151" width="29.7109375" style="42" customWidth="1"/>
    <col min="6152" max="6399" width="9.140625" style="42"/>
    <col min="6400" max="6400" width="39.5703125" style="42" customWidth="1"/>
    <col min="6401" max="6401" width="10.42578125" style="42" bestFit="1" customWidth="1"/>
    <col min="6402" max="6404" width="9.140625" style="42"/>
    <col min="6405" max="6405" width="44.140625" style="42" customWidth="1"/>
    <col min="6406" max="6406" width="9.140625" style="42"/>
    <col min="6407" max="6407" width="29.7109375" style="42" customWidth="1"/>
    <col min="6408" max="6655" width="9.140625" style="42"/>
    <col min="6656" max="6656" width="39.5703125" style="42" customWidth="1"/>
    <col min="6657" max="6657" width="10.42578125" style="42" bestFit="1" customWidth="1"/>
    <col min="6658" max="6660" width="9.140625" style="42"/>
    <col min="6661" max="6661" width="44.140625" style="42" customWidth="1"/>
    <col min="6662" max="6662" width="9.140625" style="42"/>
    <col min="6663" max="6663" width="29.7109375" style="42" customWidth="1"/>
    <col min="6664" max="6911" width="9.140625" style="42"/>
    <col min="6912" max="6912" width="39.5703125" style="42" customWidth="1"/>
    <col min="6913" max="6913" width="10.42578125" style="42" bestFit="1" customWidth="1"/>
    <col min="6914" max="6916" width="9.140625" style="42"/>
    <col min="6917" max="6917" width="44.140625" style="42" customWidth="1"/>
    <col min="6918" max="6918" width="9.140625" style="42"/>
    <col min="6919" max="6919" width="29.7109375" style="42" customWidth="1"/>
    <col min="6920" max="7167" width="9.140625" style="42"/>
    <col min="7168" max="7168" width="39.5703125" style="42" customWidth="1"/>
    <col min="7169" max="7169" width="10.42578125" style="42" bestFit="1" customWidth="1"/>
    <col min="7170" max="7172" width="9.140625" style="42"/>
    <col min="7173" max="7173" width="44.140625" style="42" customWidth="1"/>
    <col min="7174" max="7174" width="9.140625" style="42"/>
    <col min="7175" max="7175" width="29.7109375" style="42" customWidth="1"/>
    <col min="7176" max="7423" width="9.140625" style="42"/>
    <col min="7424" max="7424" width="39.5703125" style="42" customWidth="1"/>
    <col min="7425" max="7425" width="10.42578125" style="42" bestFit="1" customWidth="1"/>
    <col min="7426" max="7428" width="9.140625" style="42"/>
    <col min="7429" max="7429" width="44.140625" style="42" customWidth="1"/>
    <col min="7430" max="7430" width="9.140625" style="42"/>
    <col min="7431" max="7431" width="29.7109375" style="42" customWidth="1"/>
    <col min="7432" max="7679" width="9.140625" style="42"/>
    <col min="7680" max="7680" width="39.5703125" style="42" customWidth="1"/>
    <col min="7681" max="7681" width="10.42578125" style="42" bestFit="1" customWidth="1"/>
    <col min="7682" max="7684" width="9.140625" style="42"/>
    <col min="7685" max="7685" width="44.140625" style="42" customWidth="1"/>
    <col min="7686" max="7686" width="9.140625" style="42"/>
    <col min="7687" max="7687" width="29.7109375" style="42" customWidth="1"/>
    <col min="7688" max="7935" width="9.140625" style="42"/>
    <col min="7936" max="7936" width="39.5703125" style="42" customWidth="1"/>
    <col min="7937" max="7937" width="10.42578125" style="42" bestFit="1" customWidth="1"/>
    <col min="7938" max="7940" width="9.140625" style="42"/>
    <col min="7941" max="7941" width="44.140625" style="42" customWidth="1"/>
    <col min="7942" max="7942" width="9.140625" style="42"/>
    <col min="7943" max="7943" width="29.7109375" style="42" customWidth="1"/>
    <col min="7944" max="8191" width="9.140625" style="42"/>
    <col min="8192" max="8192" width="39.5703125" style="42" customWidth="1"/>
    <col min="8193" max="8193" width="10.42578125" style="42" bestFit="1" customWidth="1"/>
    <col min="8194" max="8196" width="9.140625" style="42"/>
    <col min="8197" max="8197" width="44.140625" style="42" customWidth="1"/>
    <col min="8198" max="8198" width="9.140625" style="42"/>
    <col min="8199" max="8199" width="29.7109375" style="42" customWidth="1"/>
    <col min="8200" max="8447" width="9.140625" style="42"/>
    <col min="8448" max="8448" width="39.5703125" style="42" customWidth="1"/>
    <col min="8449" max="8449" width="10.42578125" style="42" bestFit="1" customWidth="1"/>
    <col min="8450" max="8452" width="9.140625" style="42"/>
    <col min="8453" max="8453" width="44.140625" style="42" customWidth="1"/>
    <col min="8454" max="8454" width="9.140625" style="42"/>
    <col min="8455" max="8455" width="29.7109375" style="42" customWidth="1"/>
    <col min="8456" max="8703" width="9.140625" style="42"/>
    <col min="8704" max="8704" width="39.5703125" style="42" customWidth="1"/>
    <col min="8705" max="8705" width="10.42578125" style="42" bestFit="1" customWidth="1"/>
    <col min="8706" max="8708" width="9.140625" style="42"/>
    <col min="8709" max="8709" width="44.140625" style="42" customWidth="1"/>
    <col min="8710" max="8710" width="9.140625" style="42"/>
    <col min="8711" max="8711" width="29.7109375" style="42" customWidth="1"/>
    <col min="8712" max="8959" width="9.140625" style="42"/>
    <col min="8960" max="8960" width="39.5703125" style="42" customWidth="1"/>
    <col min="8961" max="8961" width="10.42578125" style="42" bestFit="1" customWidth="1"/>
    <col min="8962" max="8964" width="9.140625" style="42"/>
    <col min="8965" max="8965" width="44.140625" style="42" customWidth="1"/>
    <col min="8966" max="8966" width="9.140625" style="42"/>
    <col min="8967" max="8967" width="29.7109375" style="42" customWidth="1"/>
    <col min="8968" max="9215" width="9.140625" style="42"/>
    <col min="9216" max="9216" width="39.5703125" style="42" customWidth="1"/>
    <col min="9217" max="9217" width="10.42578125" style="42" bestFit="1" customWidth="1"/>
    <col min="9218" max="9220" width="9.140625" style="42"/>
    <col min="9221" max="9221" width="44.140625" style="42" customWidth="1"/>
    <col min="9222" max="9222" width="9.140625" style="42"/>
    <col min="9223" max="9223" width="29.7109375" style="42" customWidth="1"/>
    <col min="9224" max="9471" width="9.140625" style="42"/>
    <col min="9472" max="9472" width="39.5703125" style="42" customWidth="1"/>
    <col min="9473" max="9473" width="10.42578125" style="42" bestFit="1" customWidth="1"/>
    <col min="9474" max="9476" width="9.140625" style="42"/>
    <col min="9477" max="9477" width="44.140625" style="42" customWidth="1"/>
    <col min="9478" max="9478" width="9.140625" style="42"/>
    <col min="9479" max="9479" width="29.7109375" style="42" customWidth="1"/>
    <col min="9480" max="9727" width="9.140625" style="42"/>
    <col min="9728" max="9728" width="39.5703125" style="42" customWidth="1"/>
    <col min="9729" max="9729" width="10.42578125" style="42" bestFit="1" customWidth="1"/>
    <col min="9730" max="9732" width="9.140625" style="42"/>
    <col min="9733" max="9733" width="44.140625" style="42" customWidth="1"/>
    <col min="9734" max="9734" width="9.140625" style="42"/>
    <col min="9735" max="9735" width="29.7109375" style="42" customWidth="1"/>
    <col min="9736" max="9983" width="9.140625" style="42"/>
    <col min="9984" max="9984" width="39.5703125" style="42" customWidth="1"/>
    <col min="9985" max="9985" width="10.42578125" style="42" bestFit="1" customWidth="1"/>
    <col min="9986" max="9988" width="9.140625" style="42"/>
    <col min="9989" max="9989" width="44.140625" style="42" customWidth="1"/>
    <col min="9990" max="9990" width="9.140625" style="42"/>
    <col min="9991" max="9991" width="29.7109375" style="42" customWidth="1"/>
    <col min="9992" max="10239" width="9.140625" style="42"/>
    <col min="10240" max="10240" width="39.5703125" style="42" customWidth="1"/>
    <col min="10241" max="10241" width="10.42578125" style="42" bestFit="1" customWidth="1"/>
    <col min="10242" max="10244" width="9.140625" style="42"/>
    <col min="10245" max="10245" width="44.140625" style="42" customWidth="1"/>
    <col min="10246" max="10246" width="9.140625" style="42"/>
    <col min="10247" max="10247" width="29.7109375" style="42" customWidth="1"/>
    <col min="10248" max="10495" width="9.140625" style="42"/>
    <col min="10496" max="10496" width="39.5703125" style="42" customWidth="1"/>
    <col min="10497" max="10497" width="10.42578125" style="42" bestFit="1" customWidth="1"/>
    <col min="10498" max="10500" width="9.140625" style="42"/>
    <col min="10501" max="10501" width="44.140625" style="42" customWidth="1"/>
    <col min="10502" max="10502" width="9.140625" style="42"/>
    <col min="10503" max="10503" width="29.7109375" style="42" customWidth="1"/>
    <col min="10504" max="10751" width="9.140625" style="42"/>
    <col min="10752" max="10752" width="39.5703125" style="42" customWidth="1"/>
    <col min="10753" max="10753" width="10.42578125" style="42" bestFit="1" customWidth="1"/>
    <col min="10754" max="10756" width="9.140625" style="42"/>
    <col min="10757" max="10757" width="44.140625" style="42" customWidth="1"/>
    <col min="10758" max="10758" width="9.140625" style="42"/>
    <col min="10759" max="10759" width="29.7109375" style="42" customWidth="1"/>
    <col min="10760" max="11007" width="9.140625" style="42"/>
    <col min="11008" max="11008" width="39.5703125" style="42" customWidth="1"/>
    <col min="11009" max="11009" width="10.42578125" style="42" bestFit="1" customWidth="1"/>
    <col min="11010" max="11012" width="9.140625" style="42"/>
    <col min="11013" max="11013" width="44.140625" style="42" customWidth="1"/>
    <col min="11014" max="11014" width="9.140625" style="42"/>
    <col min="11015" max="11015" width="29.7109375" style="42" customWidth="1"/>
    <col min="11016" max="11263" width="9.140625" style="42"/>
    <col min="11264" max="11264" width="39.5703125" style="42" customWidth="1"/>
    <col min="11265" max="11265" width="10.42578125" style="42" bestFit="1" customWidth="1"/>
    <col min="11266" max="11268" width="9.140625" style="42"/>
    <col min="11269" max="11269" width="44.140625" style="42" customWidth="1"/>
    <col min="11270" max="11270" width="9.140625" style="42"/>
    <col min="11271" max="11271" width="29.7109375" style="42" customWidth="1"/>
    <col min="11272" max="11519" width="9.140625" style="42"/>
    <col min="11520" max="11520" width="39.5703125" style="42" customWidth="1"/>
    <col min="11521" max="11521" width="10.42578125" style="42" bestFit="1" customWidth="1"/>
    <col min="11522" max="11524" width="9.140625" style="42"/>
    <col min="11525" max="11525" width="44.140625" style="42" customWidth="1"/>
    <col min="11526" max="11526" width="9.140625" style="42"/>
    <col min="11527" max="11527" width="29.7109375" style="42" customWidth="1"/>
    <col min="11528" max="11775" width="9.140625" style="42"/>
    <col min="11776" max="11776" width="39.5703125" style="42" customWidth="1"/>
    <col min="11777" max="11777" width="10.42578125" style="42" bestFit="1" customWidth="1"/>
    <col min="11778" max="11780" width="9.140625" style="42"/>
    <col min="11781" max="11781" width="44.140625" style="42" customWidth="1"/>
    <col min="11782" max="11782" width="9.140625" style="42"/>
    <col min="11783" max="11783" width="29.7109375" style="42" customWidth="1"/>
    <col min="11784" max="12031" width="9.140625" style="42"/>
    <col min="12032" max="12032" width="39.5703125" style="42" customWidth="1"/>
    <col min="12033" max="12033" width="10.42578125" style="42" bestFit="1" customWidth="1"/>
    <col min="12034" max="12036" width="9.140625" style="42"/>
    <col min="12037" max="12037" width="44.140625" style="42" customWidth="1"/>
    <col min="12038" max="12038" width="9.140625" style="42"/>
    <col min="12039" max="12039" width="29.7109375" style="42" customWidth="1"/>
    <col min="12040" max="12287" width="9.140625" style="42"/>
    <col min="12288" max="12288" width="39.5703125" style="42" customWidth="1"/>
    <col min="12289" max="12289" width="10.42578125" style="42" bestFit="1" customWidth="1"/>
    <col min="12290" max="12292" width="9.140625" style="42"/>
    <col min="12293" max="12293" width="44.140625" style="42" customWidth="1"/>
    <col min="12294" max="12294" width="9.140625" style="42"/>
    <col min="12295" max="12295" width="29.7109375" style="42" customWidth="1"/>
    <col min="12296" max="12543" width="9.140625" style="42"/>
    <col min="12544" max="12544" width="39.5703125" style="42" customWidth="1"/>
    <col min="12545" max="12545" width="10.42578125" style="42" bestFit="1" customWidth="1"/>
    <col min="12546" max="12548" width="9.140625" style="42"/>
    <col min="12549" max="12549" width="44.140625" style="42" customWidth="1"/>
    <col min="12550" max="12550" width="9.140625" style="42"/>
    <col min="12551" max="12551" width="29.7109375" style="42" customWidth="1"/>
    <col min="12552" max="12799" width="9.140625" style="42"/>
    <col min="12800" max="12800" width="39.5703125" style="42" customWidth="1"/>
    <col min="12801" max="12801" width="10.42578125" style="42" bestFit="1" customWidth="1"/>
    <col min="12802" max="12804" width="9.140625" style="42"/>
    <col min="12805" max="12805" width="44.140625" style="42" customWidth="1"/>
    <col min="12806" max="12806" width="9.140625" style="42"/>
    <col min="12807" max="12807" width="29.7109375" style="42" customWidth="1"/>
    <col min="12808" max="13055" width="9.140625" style="42"/>
    <col min="13056" max="13056" width="39.5703125" style="42" customWidth="1"/>
    <col min="13057" max="13057" width="10.42578125" style="42" bestFit="1" customWidth="1"/>
    <col min="13058" max="13060" width="9.140625" style="42"/>
    <col min="13061" max="13061" width="44.140625" style="42" customWidth="1"/>
    <col min="13062" max="13062" width="9.140625" style="42"/>
    <col min="13063" max="13063" width="29.7109375" style="42" customWidth="1"/>
    <col min="13064" max="13311" width="9.140625" style="42"/>
    <col min="13312" max="13312" width="39.5703125" style="42" customWidth="1"/>
    <col min="13313" max="13313" width="10.42578125" style="42" bestFit="1" customWidth="1"/>
    <col min="13314" max="13316" width="9.140625" style="42"/>
    <col min="13317" max="13317" width="44.140625" style="42" customWidth="1"/>
    <col min="13318" max="13318" width="9.140625" style="42"/>
    <col min="13319" max="13319" width="29.7109375" style="42" customWidth="1"/>
    <col min="13320" max="13567" width="9.140625" style="42"/>
    <col min="13568" max="13568" width="39.5703125" style="42" customWidth="1"/>
    <col min="13569" max="13569" width="10.42578125" style="42" bestFit="1" customWidth="1"/>
    <col min="13570" max="13572" width="9.140625" style="42"/>
    <col min="13573" max="13573" width="44.140625" style="42" customWidth="1"/>
    <col min="13574" max="13574" width="9.140625" style="42"/>
    <col min="13575" max="13575" width="29.7109375" style="42" customWidth="1"/>
    <col min="13576" max="13823" width="9.140625" style="42"/>
    <col min="13824" max="13824" width="39.5703125" style="42" customWidth="1"/>
    <col min="13825" max="13825" width="10.42578125" style="42" bestFit="1" customWidth="1"/>
    <col min="13826" max="13828" width="9.140625" style="42"/>
    <col min="13829" max="13829" width="44.140625" style="42" customWidth="1"/>
    <col min="13830" max="13830" width="9.140625" style="42"/>
    <col min="13831" max="13831" width="29.7109375" style="42" customWidth="1"/>
    <col min="13832" max="14079" width="9.140625" style="42"/>
    <col min="14080" max="14080" width="39.5703125" style="42" customWidth="1"/>
    <col min="14081" max="14081" width="10.42578125" style="42" bestFit="1" customWidth="1"/>
    <col min="14082" max="14084" width="9.140625" style="42"/>
    <col min="14085" max="14085" width="44.140625" style="42" customWidth="1"/>
    <col min="14086" max="14086" width="9.140625" style="42"/>
    <col min="14087" max="14087" width="29.7109375" style="42" customWidth="1"/>
    <col min="14088" max="14335" width="9.140625" style="42"/>
    <col min="14336" max="14336" width="39.5703125" style="42" customWidth="1"/>
    <col min="14337" max="14337" width="10.42578125" style="42" bestFit="1" customWidth="1"/>
    <col min="14338" max="14340" width="9.140625" style="42"/>
    <col min="14341" max="14341" width="44.140625" style="42" customWidth="1"/>
    <col min="14342" max="14342" width="9.140625" style="42"/>
    <col min="14343" max="14343" width="29.7109375" style="42" customWidth="1"/>
    <col min="14344" max="14591" width="9.140625" style="42"/>
    <col min="14592" max="14592" width="39.5703125" style="42" customWidth="1"/>
    <col min="14593" max="14593" width="10.42578125" style="42" bestFit="1" customWidth="1"/>
    <col min="14594" max="14596" width="9.140625" style="42"/>
    <col min="14597" max="14597" width="44.140625" style="42" customWidth="1"/>
    <col min="14598" max="14598" width="9.140625" style="42"/>
    <col min="14599" max="14599" width="29.7109375" style="42" customWidth="1"/>
    <col min="14600" max="14847" width="9.140625" style="42"/>
    <col min="14848" max="14848" width="39.5703125" style="42" customWidth="1"/>
    <col min="14849" max="14849" width="10.42578125" style="42" bestFit="1" customWidth="1"/>
    <col min="14850" max="14852" width="9.140625" style="42"/>
    <col min="14853" max="14853" width="44.140625" style="42" customWidth="1"/>
    <col min="14854" max="14854" width="9.140625" style="42"/>
    <col min="14855" max="14855" width="29.7109375" style="42" customWidth="1"/>
    <col min="14856" max="15103" width="9.140625" style="42"/>
    <col min="15104" max="15104" width="39.5703125" style="42" customWidth="1"/>
    <col min="15105" max="15105" width="10.42578125" style="42" bestFit="1" customWidth="1"/>
    <col min="15106" max="15108" width="9.140625" style="42"/>
    <col min="15109" max="15109" width="44.140625" style="42" customWidth="1"/>
    <col min="15110" max="15110" width="9.140625" style="42"/>
    <col min="15111" max="15111" width="29.7109375" style="42" customWidth="1"/>
    <col min="15112" max="15359" width="9.140625" style="42"/>
    <col min="15360" max="15360" width="39.5703125" style="42" customWidth="1"/>
    <col min="15361" max="15361" width="10.42578125" style="42" bestFit="1" customWidth="1"/>
    <col min="15362" max="15364" width="9.140625" style="42"/>
    <col min="15365" max="15365" width="44.140625" style="42" customWidth="1"/>
    <col min="15366" max="15366" width="9.140625" style="42"/>
    <col min="15367" max="15367" width="29.7109375" style="42" customWidth="1"/>
    <col min="15368" max="15615" width="9.140625" style="42"/>
    <col min="15616" max="15616" width="39.5703125" style="42" customWidth="1"/>
    <col min="15617" max="15617" width="10.42578125" style="42" bestFit="1" customWidth="1"/>
    <col min="15618" max="15620" width="9.140625" style="42"/>
    <col min="15621" max="15621" width="44.140625" style="42" customWidth="1"/>
    <col min="15622" max="15622" width="9.140625" style="42"/>
    <col min="15623" max="15623" width="29.7109375" style="42" customWidth="1"/>
    <col min="15624" max="15871" width="9.140625" style="42"/>
    <col min="15872" max="15872" width="39.5703125" style="42" customWidth="1"/>
    <col min="15873" max="15873" width="10.42578125" style="42" bestFit="1" customWidth="1"/>
    <col min="15874" max="15876" width="9.140625" style="42"/>
    <col min="15877" max="15877" width="44.140625" style="42" customWidth="1"/>
    <col min="15878" max="15878" width="9.140625" style="42"/>
    <col min="15879" max="15879" width="29.7109375" style="42" customWidth="1"/>
    <col min="15880" max="16127" width="9.140625" style="42"/>
    <col min="16128" max="16128" width="39.5703125" style="42" customWidth="1"/>
    <col min="16129" max="16129" width="10.42578125" style="42" bestFit="1" customWidth="1"/>
    <col min="16130" max="16132" width="9.140625" style="42"/>
    <col min="16133" max="16133" width="44.140625" style="42" customWidth="1"/>
    <col min="16134" max="16134" width="9.140625" style="42"/>
    <col min="16135" max="16135" width="29.7109375" style="42" customWidth="1"/>
    <col min="16136" max="16384" width="9.140625" style="42"/>
  </cols>
  <sheetData>
    <row r="1" spans="1:8" ht="15" customHeight="1">
      <c r="A1" s="322" t="s">
        <v>1502</v>
      </c>
      <c r="B1" s="92"/>
    </row>
    <row r="2" spans="1:8" ht="15" customHeight="1">
      <c r="A2" s="323" t="s">
        <v>2192</v>
      </c>
      <c r="B2" s="92"/>
      <c r="G2" s="1465" t="s">
        <v>2183</v>
      </c>
    </row>
    <row r="3" spans="1:8" ht="15" customHeight="1">
      <c r="A3" s="323" t="s">
        <v>2193</v>
      </c>
      <c r="B3" s="43"/>
      <c r="G3" s="1466" t="s">
        <v>2184</v>
      </c>
    </row>
    <row r="4" spans="1:8" ht="30" customHeight="1">
      <c r="A4" s="1507" t="s">
        <v>0</v>
      </c>
      <c r="B4" s="1527"/>
      <c r="C4" s="1527" t="s">
        <v>628</v>
      </c>
      <c r="D4" s="1527" t="s">
        <v>629</v>
      </c>
      <c r="E4" s="1527" t="s">
        <v>1536</v>
      </c>
      <c r="F4" s="1527"/>
      <c r="G4" s="1540" t="s">
        <v>3</v>
      </c>
    </row>
    <row r="5" spans="1:8" ht="30" customHeight="1">
      <c r="A5" s="1507"/>
      <c r="B5" s="1527"/>
      <c r="C5" s="1527"/>
      <c r="D5" s="1527"/>
      <c r="E5" s="1527" t="s">
        <v>568</v>
      </c>
      <c r="F5" s="1527" t="s">
        <v>630</v>
      </c>
      <c r="G5" s="1540"/>
      <c r="H5" s="44"/>
    </row>
    <row r="6" spans="1:8" ht="30" customHeight="1">
      <c r="A6" s="1507"/>
      <c r="B6" s="1527"/>
      <c r="C6" s="1527"/>
      <c r="D6" s="1527"/>
      <c r="E6" s="1527"/>
      <c r="F6" s="1527"/>
      <c r="G6" s="1540"/>
      <c r="H6" s="44"/>
    </row>
    <row r="7" spans="1:8" ht="15" customHeight="1">
      <c r="A7" s="324" t="s">
        <v>550</v>
      </c>
      <c r="B7" s="638" t="s">
        <v>109</v>
      </c>
      <c r="C7" s="995">
        <v>53</v>
      </c>
      <c r="D7" s="995">
        <v>6461</v>
      </c>
      <c r="E7" s="995" t="s">
        <v>2058</v>
      </c>
      <c r="F7" s="995">
        <v>4350</v>
      </c>
      <c r="G7" s="325" t="s">
        <v>139</v>
      </c>
      <c r="H7" s="44"/>
    </row>
    <row r="8" spans="1:8" ht="15" customHeight="1">
      <c r="A8" s="275"/>
      <c r="B8" s="639" t="s">
        <v>2</v>
      </c>
      <c r="C8" s="996">
        <v>43</v>
      </c>
      <c r="D8" s="996">
        <v>4646</v>
      </c>
      <c r="E8" s="996">
        <v>3896</v>
      </c>
      <c r="F8" s="996">
        <v>3866</v>
      </c>
      <c r="G8" s="326"/>
      <c r="H8" s="44"/>
    </row>
    <row r="9" spans="1:8" ht="15" customHeight="1">
      <c r="A9" s="275"/>
      <c r="B9" s="640" t="s">
        <v>110</v>
      </c>
      <c r="C9" s="997">
        <v>42</v>
      </c>
      <c r="D9" s="997">
        <v>4568</v>
      </c>
      <c r="E9" s="997">
        <v>3961</v>
      </c>
      <c r="F9" s="997">
        <v>3938</v>
      </c>
      <c r="G9" s="326"/>
      <c r="H9" s="44"/>
    </row>
    <row r="10" spans="1:8" ht="15" customHeight="1">
      <c r="A10" s="331" t="s">
        <v>140</v>
      </c>
      <c r="B10" s="327"/>
      <c r="C10" s="915">
        <v>28</v>
      </c>
      <c r="D10" s="915">
        <v>2656</v>
      </c>
      <c r="E10" s="915">
        <v>2046</v>
      </c>
      <c r="F10" s="915">
        <v>2035</v>
      </c>
      <c r="G10" s="330" t="s">
        <v>141</v>
      </c>
      <c r="H10" s="44"/>
    </row>
    <row r="11" spans="1:8" ht="15" customHeight="1">
      <c r="A11" s="328" t="s">
        <v>142</v>
      </c>
      <c r="B11" s="328"/>
      <c r="C11" s="915">
        <v>1</v>
      </c>
      <c r="D11" s="915">
        <v>24</v>
      </c>
      <c r="E11" s="915">
        <v>20</v>
      </c>
      <c r="F11" s="915">
        <v>20</v>
      </c>
      <c r="G11" s="128" t="s">
        <v>143</v>
      </c>
      <c r="H11" s="44"/>
    </row>
    <row r="12" spans="1:8" ht="15" customHeight="1">
      <c r="A12" s="328" t="s">
        <v>239</v>
      </c>
      <c r="B12" s="328"/>
      <c r="C12" s="915">
        <v>1</v>
      </c>
      <c r="D12" s="915">
        <v>60</v>
      </c>
      <c r="E12" s="915">
        <v>42</v>
      </c>
      <c r="F12" s="915">
        <v>42</v>
      </c>
      <c r="G12" s="128" t="s">
        <v>30</v>
      </c>
      <c r="H12" s="44"/>
    </row>
    <row r="13" spans="1:8" ht="15" customHeight="1">
      <c r="A13" s="328" t="s">
        <v>2059</v>
      </c>
      <c r="B13" s="328"/>
      <c r="C13" s="915">
        <v>7</v>
      </c>
      <c r="D13" s="915">
        <v>693</v>
      </c>
      <c r="E13" s="915">
        <v>502</v>
      </c>
      <c r="F13" s="915">
        <v>495</v>
      </c>
      <c r="G13" s="128" t="s">
        <v>2060</v>
      </c>
      <c r="H13" s="44"/>
    </row>
    <row r="14" spans="1:8" ht="15" customHeight="1">
      <c r="A14" s="329" t="s">
        <v>982</v>
      </c>
      <c r="B14" s="328"/>
      <c r="C14" s="915">
        <v>17</v>
      </c>
      <c r="D14" s="915">
        <v>1772</v>
      </c>
      <c r="E14" s="915">
        <v>1394</v>
      </c>
      <c r="F14" s="915">
        <v>1390</v>
      </c>
      <c r="G14" s="128" t="s">
        <v>983</v>
      </c>
      <c r="H14" s="44"/>
    </row>
    <row r="15" spans="1:8" ht="15" customHeight="1">
      <c r="A15" s="514" t="s">
        <v>2061</v>
      </c>
      <c r="B15" s="328"/>
      <c r="C15" s="915"/>
      <c r="D15" s="915"/>
      <c r="E15" s="915"/>
      <c r="F15" s="915"/>
      <c r="G15" s="298" t="s">
        <v>2062</v>
      </c>
      <c r="H15" s="44"/>
    </row>
    <row r="16" spans="1:8" ht="15" customHeight="1">
      <c r="A16" s="328" t="s">
        <v>144</v>
      </c>
      <c r="B16" s="328"/>
      <c r="C16" s="915">
        <v>2</v>
      </c>
      <c r="D16" s="915">
        <v>107</v>
      </c>
      <c r="E16" s="915">
        <v>88</v>
      </c>
      <c r="F16" s="915">
        <v>88</v>
      </c>
      <c r="G16" s="128" t="s">
        <v>145</v>
      </c>
      <c r="H16" s="44"/>
    </row>
    <row r="17" spans="1:8" ht="15" customHeight="1">
      <c r="A17" s="331" t="s">
        <v>551</v>
      </c>
      <c r="B17" s="327"/>
      <c r="C17" s="915">
        <v>14</v>
      </c>
      <c r="D17" s="915">
        <v>1912</v>
      </c>
      <c r="E17" s="915">
        <v>1915</v>
      </c>
      <c r="F17" s="915">
        <v>1903</v>
      </c>
      <c r="G17" s="130" t="s">
        <v>631</v>
      </c>
      <c r="H17" s="44"/>
    </row>
    <row r="18" spans="1:8">
      <c r="A18" s="86"/>
      <c r="B18" s="86"/>
      <c r="H18" s="44"/>
    </row>
    <row r="19" spans="1:8" ht="15" customHeight="1">
      <c r="A19" s="1062" t="s">
        <v>1787</v>
      </c>
      <c r="B19" s="332"/>
      <c r="C19" s="332"/>
      <c r="D19" s="332"/>
      <c r="E19" s="332"/>
      <c r="F19" s="332"/>
      <c r="G19" s="332"/>
    </row>
    <row r="20" spans="1:8" ht="15" customHeight="1">
      <c r="A20" s="1063" t="s">
        <v>1788</v>
      </c>
      <c r="B20" s="333"/>
      <c r="C20" s="333"/>
      <c r="D20" s="333"/>
      <c r="E20" s="333"/>
      <c r="F20" s="333"/>
      <c r="G20" s="333"/>
    </row>
  </sheetData>
  <mergeCells count="7">
    <mergeCell ref="A4:B6"/>
    <mergeCell ref="C4:C6"/>
    <mergeCell ref="D4:D6"/>
    <mergeCell ref="E4:F4"/>
    <mergeCell ref="G4:G6"/>
    <mergeCell ref="E5:E6"/>
    <mergeCell ref="F5:F6"/>
  </mergeCells>
  <hyperlinks>
    <hyperlink ref="G3" location="'Spis tablic List of tables'!A4" display="Return to list of tables"/>
    <hyperlink ref="G2" location="'Spis tablic List of tables'!A4" display="Powrót do spisu tablic"/>
    <hyperlink ref="G2:G3" location="'Spis treści'!B7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27"/>
  <sheetViews>
    <sheetView showGridLines="0" zoomScaleNormal="100" workbookViewId="0"/>
  </sheetViews>
  <sheetFormatPr defaultRowHeight="15"/>
  <cols>
    <col min="1" max="1" width="30.7109375" style="42" customWidth="1"/>
    <col min="2" max="7" width="15.7109375" style="42" customWidth="1"/>
    <col min="8" max="8" width="30.7109375" style="42" customWidth="1"/>
    <col min="9" max="16384" width="9.140625" style="42"/>
  </cols>
  <sheetData>
    <row r="1" spans="1:8" ht="15" customHeight="1">
      <c r="A1" s="188" t="s">
        <v>1503</v>
      </c>
      <c r="B1" s="80"/>
      <c r="C1" s="80"/>
      <c r="D1" s="80"/>
      <c r="E1" s="80"/>
      <c r="F1" s="80"/>
      <c r="G1" s="80"/>
      <c r="H1" s="1465" t="s">
        <v>2183</v>
      </c>
    </row>
    <row r="2" spans="1:8" ht="15" customHeight="1">
      <c r="A2" s="245" t="s">
        <v>636</v>
      </c>
      <c r="B2" s="80"/>
      <c r="C2" s="80"/>
      <c r="D2" s="80"/>
      <c r="E2" s="80"/>
      <c r="F2" s="80"/>
      <c r="G2" s="80"/>
      <c r="H2" s="1466" t="s">
        <v>2184</v>
      </c>
    </row>
    <row r="3" spans="1:8" ht="30" customHeight="1">
      <c r="A3" s="1513" t="s">
        <v>97</v>
      </c>
      <c r="B3" s="1514" t="s">
        <v>633</v>
      </c>
      <c r="C3" s="1514" t="s">
        <v>1189</v>
      </c>
      <c r="D3" s="1514" t="s">
        <v>1828</v>
      </c>
      <c r="E3" s="1514"/>
      <c r="F3" s="1514"/>
      <c r="G3" s="1514"/>
      <c r="H3" s="1561" t="s">
        <v>84</v>
      </c>
    </row>
    <row r="4" spans="1:8" ht="30" customHeight="1">
      <c r="A4" s="1513"/>
      <c r="B4" s="1514"/>
      <c r="C4" s="1514"/>
      <c r="D4" s="538" t="s">
        <v>568</v>
      </c>
      <c r="E4" s="538" t="s">
        <v>1187</v>
      </c>
      <c r="F4" s="538" t="s">
        <v>1188</v>
      </c>
      <c r="G4" s="167" t="s">
        <v>634</v>
      </c>
      <c r="H4" s="1561"/>
    </row>
    <row r="5" spans="1:8" ht="15" customHeight="1">
      <c r="A5" s="185"/>
      <c r="B5" s="1586">
        <v>2012</v>
      </c>
      <c r="C5" s="1586"/>
      <c r="D5" s="1586"/>
      <c r="E5" s="1586"/>
      <c r="F5" s="1586"/>
      <c r="G5" s="1586"/>
      <c r="H5" s="335"/>
    </row>
    <row r="6" spans="1:8" ht="15" customHeight="1">
      <c r="A6" s="240" t="s">
        <v>618</v>
      </c>
      <c r="B6" s="978">
        <v>544</v>
      </c>
      <c r="C6" s="978">
        <v>541</v>
      </c>
      <c r="D6" s="978">
        <v>65952</v>
      </c>
      <c r="E6" s="978">
        <v>34181</v>
      </c>
      <c r="F6" s="978">
        <v>6889</v>
      </c>
      <c r="G6" s="978">
        <v>24882</v>
      </c>
      <c r="H6" s="241" t="s">
        <v>86</v>
      </c>
    </row>
    <row r="7" spans="1:8" ht="15" customHeight="1">
      <c r="A7" s="171" t="s">
        <v>4</v>
      </c>
      <c r="B7" s="979">
        <v>395</v>
      </c>
      <c r="C7" s="979">
        <v>348</v>
      </c>
      <c r="D7" s="979">
        <v>42950</v>
      </c>
      <c r="E7" s="979">
        <v>22142</v>
      </c>
      <c r="F7" s="979">
        <v>4553</v>
      </c>
      <c r="G7" s="979">
        <v>16255</v>
      </c>
      <c r="H7" s="186" t="s">
        <v>98</v>
      </c>
    </row>
    <row r="8" spans="1:8" ht="15" customHeight="1">
      <c r="A8" s="171" t="s">
        <v>6</v>
      </c>
      <c r="B8" s="979">
        <v>117</v>
      </c>
      <c r="C8" s="979">
        <v>123</v>
      </c>
      <c r="D8" s="979">
        <v>14102</v>
      </c>
      <c r="E8" s="979">
        <v>5663</v>
      </c>
      <c r="F8" s="979">
        <v>1572</v>
      </c>
      <c r="G8" s="979">
        <v>6867</v>
      </c>
      <c r="H8" s="186" t="s">
        <v>99</v>
      </c>
    </row>
    <row r="9" spans="1:8" ht="15" customHeight="1">
      <c r="A9" s="171" t="s">
        <v>8</v>
      </c>
      <c r="B9" s="979">
        <v>1</v>
      </c>
      <c r="C9" s="979">
        <v>7</v>
      </c>
      <c r="D9" s="979">
        <v>672</v>
      </c>
      <c r="E9" s="979">
        <v>266</v>
      </c>
      <c r="F9" s="979">
        <v>113</v>
      </c>
      <c r="G9" s="979">
        <v>293</v>
      </c>
      <c r="H9" s="186" t="s">
        <v>10</v>
      </c>
    </row>
    <row r="10" spans="1:8" ht="15" customHeight="1">
      <c r="A10" s="171" t="s">
        <v>11</v>
      </c>
      <c r="B10" s="979">
        <v>3</v>
      </c>
      <c r="C10" s="979">
        <v>13</v>
      </c>
      <c r="D10" s="979">
        <v>1487</v>
      </c>
      <c r="E10" s="979">
        <v>651</v>
      </c>
      <c r="F10" s="979">
        <v>284</v>
      </c>
      <c r="G10" s="979">
        <v>552</v>
      </c>
      <c r="H10" s="186" t="s">
        <v>12</v>
      </c>
    </row>
    <row r="11" spans="1:8" ht="15" customHeight="1">
      <c r="A11" s="171" t="s">
        <v>2063</v>
      </c>
      <c r="B11" s="979">
        <v>12</v>
      </c>
      <c r="C11" s="979">
        <v>15</v>
      </c>
      <c r="D11" s="979">
        <v>1520</v>
      </c>
      <c r="E11" s="979">
        <v>1250</v>
      </c>
      <c r="F11" s="979">
        <v>74</v>
      </c>
      <c r="G11" s="979">
        <v>196</v>
      </c>
      <c r="H11" s="186" t="s">
        <v>2065</v>
      </c>
    </row>
    <row r="12" spans="1:8" ht="15" customHeight="1">
      <c r="A12" s="171" t="s">
        <v>17</v>
      </c>
      <c r="B12" s="979" t="s">
        <v>55</v>
      </c>
      <c r="C12" s="979">
        <v>2</v>
      </c>
      <c r="D12" s="979">
        <v>208</v>
      </c>
      <c r="E12" s="979">
        <v>156</v>
      </c>
      <c r="F12" s="979">
        <v>31</v>
      </c>
      <c r="G12" s="979">
        <v>21</v>
      </c>
      <c r="H12" s="186" t="s">
        <v>18</v>
      </c>
    </row>
    <row r="13" spans="1:8" ht="15" customHeight="1">
      <c r="A13" s="171" t="s">
        <v>2064</v>
      </c>
      <c r="B13" s="979">
        <v>16</v>
      </c>
      <c r="C13" s="979">
        <v>31</v>
      </c>
      <c r="D13" s="979">
        <v>4785</v>
      </c>
      <c r="E13" s="979">
        <v>3847</v>
      </c>
      <c r="F13" s="979">
        <v>240</v>
      </c>
      <c r="G13" s="979">
        <v>698</v>
      </c>
      <c r="H13" s="186" t="s">
        <v>2066</v>
      </c>
    </row>
    <row r="14" spans="1:8" ht="15" customHeight="1">
      <c r="A14" s="171" t="s">
        <v>23</v>
      </c>
      <c r="B14" s="979" t="s">
        <v>55</v>
      </c>
      <c r="C14" s="979">
        <v>2</v>
      </c>
      <c r="D14" s="979">
        <v>228</v>
      </c>
      <c r="E14" s="979">
        <v>206</v>
      </c>
      <c r="F14" s="979">
        <v>22</v>
      </c>
      <c r="G14" s="979" t="s">
        <v>55</v>
      </c>
      <c r="H14" s="186" t="s">
        <v>100</v>
      </c>
    </row>
    <row r="15" spans="1:8" s="44" customFormat="1" ht="15" customHeight="1">
      <c r="A15" s="185"/>
      <c r="B15" s="1586">
        <v>2013</v>
      </c>
      <c r="C15" s="1586"/>
      <c r="D15" s="1586"/>
      <c r="E15" s="1586"/>
      <c r="F15" s="1586"/>
      <c r="G15" s="1586"/>
      <c r="H15" s="335"/>
    </row>
    <row r="16" spans="1:8" ht="15" customHeight="1">
      <c r="A16" s="240" t="s">
        <v>635</v>
      </c>
      <c r="B16" s="885">
        <v>544</v>
      </c>
      <c r="C16" s="885">
        <v>541</v>
      </c>
      <c r="D16" s="978">
        <v>70007</v>
      </c>
      <c r="E16" s="978">
        <v>34911</v>
      </c>
      <c r="F16" s="978">
        <v>6353</v>
      </c>
      <c r="G16" s="978">
        <v>28743</v>
      </c>
      <c r="H16" s="241" t="s">
        <v>86</v>
      </c>
    </row>
    <row r="17" spans="1:8" ht="15" customHeight="1">
      <c r="A17" s="171" t="s">
        <v>4</v>
      </c>
      <c r="B17" s="885">
        <v>396</v>
      </c>
      <c r="C17" s="885">
        <v>345</v>
      </c>
      <c r="D17" s="979">
        <v>45826</v>
      </c>
      <c r="E17" s="979">
        <v>22747</v>
      </c>
      <c r="F17" s="979">
        <v>4449</v>
      </c>
      <c r="G17" s="979">
        <v>18630</v>
      </c>
      <c r="H17" s="186" t="s">
        <v>98</v>
      </c>
    </row>
    <row r="18" spans="1:8" ht="15" customHeight="1">
      <c r="A18" s="171" t="s">
        <v>6</v>
      </c>
      <c r="B18" s="885">
        <v>117</v>
      </c>
      <c r="C18" s="885">
        <v>126</v>
      </c>
      <c r="D18" s="979">
        <v>14727</v>
      </c>
      <c r="E18" s="979">
        <v>5490</v>
      </c>
      <c r="F18" s="979">
        <v>1325</v>
      </c>
      <c r="G18" s="979">
        <v>7912</v>
      </c>
      <c r="H18" s="186" t="s">
        <v>99</v>
      </c>
    </row>
    <row r="19" spans="1:8" ht="15" customHeight="1">
      <c r="A19" s="171" t="s">
        <v>8</v>
      </c>
      <c r="B19" s="885">
        <v>1</v>
      </c>
      <c r="C19" s="885">
        <v>7</v>
      </c>
      <c r="D19" s="979">
        <v>663</v>
      </c>
      <c r="E19" s="979">
        <v>293</v>
      </c>
      <c r="F19" s="979">
        <v>136</v>
      </c>
      <c r="G19" s="979">
        <v>234</v>
      </c>
      <c r="H19" s="186" t="s">
        <v>10</v>
      </c>
    </row>
    <row r="20" spans="1:8" ht="15" customHeight="1">
      <c r="A20" s="171" t="s">
        <v>11</v>
      </c>
      <c r="B20" s="885">
        <v>3</v>
      </c>
      <c r="C20" s="885">
        <v>14</v>
      </c>
      <c r="D20" s="979">
        <v>1467</v>
      </c>
      <c r="E20" s="979">
        <v>652</v>
      </c>
      <c r="F20" s="979">
        <v>126</v>
      </c>
      <c r="G20" s="979">
        <v>689</v>
      </c>
      <c r="H20" s="186" t="s">
        <v>12</v>
      </c>
    </row>
    <row r="21" spans="1:8" ht="15" customHeight="1">
      <c r="A21" s="171" t="s">
        <v>2063</v>
      </c>
      <c r="B21" s="885">
        <v>13</v>
      </c>
      <c r="C21" s="885">
        <v>15</v>
      </c>
      <c r="D21" s="979">
        <v>2014</v>
      </c>
      <c r="E21" s="979">
        <v>1632</v>
      </c>
      <c r="F21" s="979">
        <v>92</v>
      </c>
      <c r="G21" s="979">
        <v>290</v>
      </c>
      <c r="H21" s="186" t="s">
        <v>2065</v>
      </c>
    </row>
    <row r="22" spans="1:8" ht="15" customHeight="1">
      <c r="A22" s="171" t="s">
        <v>17</v>
      </c>
      <c r="B22" s="979" t="s">
        <v>55</v>
      </c>
      <c r="C22" s="885">
        <v>1</v>
      </c>
      <c r="D22" s="979">
        <v>134</v>
      </c>
      <c r="E22" s="979">
        <v>122</v>
      </c>
      <c r="F22" s="979">
        <v>6</v>
      </c>
      <c r="G22" s="979">
        <v>6</v>
      </c>
      <c r="H22" s="186" t="s">
        <v>18</v>
      </c>
    </row>
    <row r="23" spans="1:8" ht="15" customHeight="1">
      <c r="A23" s="171" t="s">
        <v>2064</v>
      </c>
      <c r="B23" s="885">
        <v>15</v>
      </c>
      <c r="C23" s="885">
        <v>31</v>
      </c>
      <c r="D23" s="979">
        <v>4896</v>
      </c>
      <c r="E23" s="979">
        <v>3714</v>
      </c>
      <c r="F23" s="979">
        <v>208</v>
      </c>
      <c r="G23" s="979">
        <v>974</v>
      </c>
      <c r="H23" s="186" t="s">
        <v>2066</v>
      </c>
    </row>
    <row r="24" spans="1:8" ht="15" customHeight="1">
      <c r="A24" s="171" t="s">
        <v>23</v>
      </c>
      <c r="B24" s="979" t="s">
        <v>55</v>
      </c>
      <c r="C24" s="885">
        <v>2</v>
      </c>
      <c r="D24" s="979">
        <v>204</v>
      </c>
      <c r="E24" s="979">
        <v>193</v>
      </c>
      <c r="F24" s="979">
        <v>11</v>
      </c>
      <c r="G24" s="979" t="s">
        <v>55</v>
      </c>
      <c r="H24" s="186" t="s">
        <v>100</v>
      </c>
    </row>
    <row r="25" spans="1:8">
      <c r="A25" s="78"/>
      <c r="B25" s="80"/>
      <c r="C25" s="80"/>
      <c r="D25" s="80"/>
      <c r="E25" s="80"/>
      <c r="F25" s="80"/>
      <c r="G25" s="80"/>
      <c r="H25" s="80"/>
    </row>
    <row r="26" spans="1:8">
      <c r="A26" s="938" t="s">
        <v>981</v>
      </c>
      <c r="B26" s="337"/>
      <c r="C26" s="337"/>
      <c r="D26" s="337"/>
      <c r="E26" s="337"/>
      <c r="F26" s="337"/>
      <c r="G26" s="337"/>
      <c r="H26" s="337"/>
    </row>
    <row r="27" spans="1:8">
      <c r="A27" s="939" t="s">
        <v>632</v>
      </c>
      <c r="B27" s="239"/>
      <c r="C27" s="239"/>
      <c r="D27" s="239"/>
      <c r="E27" s="239"/>
      <c r="F27" s="239"/>
      <c r="G27" s="239"/>
      <c r="H27" s="239"/>
    </row>
  </sheetData>
  <mergeCells count="7">
    <mergeCell ref="H3:H4"/>
    <mergeCell ref="B15:G15"/>
    <mergeCell ref="B5:G5"/>
    <mergeCell ref="A3:A4"/>
    <mergeCell ref="B3:B4"/>
    <mergeCell ref="C3:C4"/>
    <mergeCell ref="D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74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29"/>
  <sheetViews>
    <sheetView showGridLines="0" zoomScaleNormal="100" workbookViewId="0"/>
  </sheetViews>
  <sheetFormatPr defaultRowHeight="15"/>
  <cols>
    <col min="1" max="1" width="30.7109375" style="42" customWidth="1"/>
    <col min="2" max="7" width="15.7109375" style="42" customWidth="1"/>
    <col min="8" max="8" width="30.7109375" style="42" customWidth="1"/>
    <col min="9" max="16384" width="9.140625" style="42"/>
  </cols>
  <sheetData>
    <row r="1" spans="1:8" ht="15" customHeight="1">
      <c r="A1" s="338" t="s">
        <v>1504</v>
      </c>
      <c r="B1" s="62"/>
      <c r="C1" s="62"/>
      <c r="D1" s="62"/>
      <c r="E1" s="62"/>
      <c r="F1" s="62"/>
      <c r="G1" s="62"/>
      <c r="H1" s="62"/>
    </row>
    <row r="2" spans="1:8" ht="15" customHeight="1">
      <c r="A2" s="1027" t="s">
        <v>2194</v>
      </c>
      <c r="B2" s="62"/>
      <c r="C2" s="62"/>
      <c r="D2" s="62"/>
      <c r="E2" s="62"/>
      <c r="F2" s="62"/>
      <c r="G2" s="62"/>
      <c r="H2" s="1465" t="s">
        <v>2183</v>
      </c>
    </row>
    <row r="3" spans="1:8" ht="15" customHeight="1">
      <c r="A3" s="1078" t="s">
        <v>2195</v>
      </c>
      <c r="B3" s="63"/>
      <c r="C3" s="63"/>
      <c r="D3" s="63"/>
      <c r="E3" s="63"/>
      <c r="F3" s="63"/>
      <c r="G3" s="63"/>
      <c r="H3" s="1466" t="s">
        <v>2184</v>
      </c>
    </row>
    <row r="4" spans="1:8">
      <c r="A4" s="1597" t="s">
        <v>97</v>
      </c>
      <c r="B4" s="1525" t="s">
        <v>637</v>
      </c>
      <c r="C4" s="1525"/>
      <c r="D4" s="1525"/>
      <c r="E4" s="1525"/>
      <c r="F4" s="1525"/>
      <c r="G4" s="1525"/>
      <c r="H4" s="1595" t="s">
        <v>84</v>
      </c>
    </row>
    <row r="5" spans="1:8" ht="90" customHeight="1">
      <c r="A5" s="1597"/>
      <c r="B5" s="167" t="s">
        <v>638</v>
      </c>
      <c r="C5" s="167" t="s">
        <v>639</v>
      </c>
      <c r="D5" s="538" t="s">
        <v>2069</v>
      </c>
      <c r="E5" s="167" t="s">
        <v>640</v>
      </c>
      <c r="F5" s="167" t="s">
        <v>641</v>
      </c>
      <c r="G5" s="167" t="s">
        <v>642</v>
      </c>
      <c r="H5" s="1596"/>
    </row>
    <row r="6" spans="1:8" ht="15" customHeight="1">
      <c r="A6" s="339"/>
      <c r="B6" s="1586">
        <v>2012</v>
      </c>
      <c r="C6" s="1586"/>
      <c r="D6" s="1586"/>
      <c r="E6" s="1586"/>
      <c r="F6" s="1586"/>
      <c r="G6" s="1586"/>
      <c r="H6" s="335"/>
    </row>
    <row r="7" spans="1:8" ht="15" customHeight="1">
      <c r="A7" s="430" t="s">
        <v>146</v>
      </c>
      <c r="B7" s="313">
        <v>41</v>
      </c>
      <c r="C7" s="313">
        <v>59</v>
      </c>
      <c r="D7" s="313">
        <v>379</v>
      </c>
      <c r="E7" s="313">
        <v>82</v>
      </c>
      <c r="F7" s="313">
        <v>501</v>
      </c>
      <c r="G7" s="313">
        <v>237</v>
      </c>
      <c r="H7" s="300" t="s">
        <v>139</v>
      </c>
    </row>
    <row r="8" spans="1:8" ht="15" customHeight="1">
      <c r="A8" s="201" t="s">
        <v>643</v>
      </c>
      <c r="B8" s="314">
        <v>21</v>
      </c>
      <c r="C8" s="314">
        <v>26</v>
      </c>
      <c r="D8" s="314">
        <v>196</v>
      </c>
      <c r="E8" s="314">
        <v>36</v>
      </c>
      <c r="F8" s="314">
        <v>229</v>
      </c>
      <c r="G8" s="314">
        <v>207</v>
      </c>
      <c r="H8" s="301" t="s">
        <v>5</v>
      </c>
    </row>
    <row r="9" spans="1:8" ht="15" customHeight="1">
      <c r="A9" s="201" t="s">
        <v>147</v>
      </c>
      <c r="B9" s="314">
        <v>10</v>
      </c>
      <c r="C9" s="314">
        <v>21</v>
      </c>
      <c r="D9" s="314">
        <v>91</v>
      </c>
      <c r="E9" s="314">
        <v>37</v>
      </c>
      <c r="F9" s="314">
        <v>161</v>
      </c>
      <c r="G9" s="314">
        <v>25</v>
      </c>
      <c r="H9" s="301" t="s">
        <v>148</v>
      </c>
    </row>
    <row r="10" spans="1:8" ht="15" customHeight="1">
      <c r="A10" s="201" t="s">
        <v>149</v>
      </c>
      <c r="B10" s="314">
        <v>1</v>
      </c>
      <c r="C10" s="336" t="s">
        <v>55</v>
      </c>
      <c r="D10" s="314">
        <v>1</v>
      </c>
      <c r="E10" s="314">
        <v>2</v>
      </c>
      <c r="F10" s="314">
        <v>1</v>
      </c>
      <c r="G10" s="314">
        <v>3</v>
      </c>
      <c r="H10" s="301" t="s">
        <v>10</v>
      </c>
    </row>
    <row r="11" spans="1:8" ht="15" customHeight="1">
      <c r="A11" s="201" t="s">
        <v>11</v>
      </c>
      <c r="B11" s="336" t="s">
        <v>55</v>
      </c>
      <c r="C11" s="314">
        <v>2</v>
      </c>
      <c r="D11" s="314">
        <v>8</v>
      </c>
      <c r="E11" s="336" t="s">
        <v>55</v>
      </c>
      <c r="F11" s="314">
        <v>10</v>
      </c>
      <c r="G11" s="336" t="s">
        <v>55</v>
      </c>
      <c r="H11" s="301" t="s">
        <v>12</v>
      </c>
    </row>
    <row r="12" spans="1:8" ht="15" customHeight="1">
      <c r="A12" s="201" t="s">
        <v>2063</v>
      </c>
      <c r="B12" s="314">
        <v>7</v>
      </c>
      <c r="C12" s="314">
        <v>7</v>
      </c>
      <c r="D12" s="314">
        <v>39</v>
      </c>
      <c r="E12" s="314">
        <v>4</v>
      </c>
      <c r="F12" s="314">
        <v>51</v>
      </c>
      <c r="G12" s="314">
        <v>2</v>
      </c>
      <c r="H12" s="301" t="s">
        <v>2065</v>
      </c>
    </row>
    <row r="13" spans="1:8" ht="15" customHeight="1">
      <c r="A13" s="201" t="s">
        <v>17</v>
      </c>
      <c r="B13" s="336" t="s">
        <v>55</v>
      </c>
      <c r="C13" s="336" t="s">
        <v>55</v>
      </c>
      <c r="D13" s="314">
        <v>1</v>
      </c>
      <c r="E13" s="314">
        <v>1</v>
      </c>
      <c r="F13" s="314">
        <v>2</v>
      </c>
      <c r="G13" s="336" t="s">
        <v>55</v>
      </c>
      <c r="H13" s="301" t="s">
        <v>18</v>
      </c>
    </row>
    <row r="14" spans="1:8" ht="15" customHeight="1">
      <c r="A14" s="201" t="s">
        <v>2064</v>
      </c>
      <c r="B14" s="314">
        <v>2</v>
      </c>
      <c r="C14" s="314">
        <v>3</v>
      </c>
      <c r="D14" s="314">
        <v>43</v>
      </c>
      <c r="E14" s="314">
        <v>2</v>
      </c>
      <c r="F14" s="314">
        <v>47</v>
      </c>
      <c r="G14" s="336" t="s">
        <v>55</v>
      </c>
      <c r="H14" s="301" t="s">
        <v>2066</v>
      </c>
    </row>
    <row r="15" spans="1:8" ht="15" customHeight="1">
      <c r="A15" s="201" t="s">
        <v>23</v>
      </c>
      <c r="B15" s="336" t="s">
        <v>55</v>
      </c>
      <c r="C15" s="336" t="s">
        <v>55</v>
      </c>
      <c r="D15" s="336" t="s">
        <v>55</v>
      </c>
      <c r="E15" s="336" t="s">
        <v>55</v>
      </c>
      <c r="F15" s="336" t="s">
        <v>55</v>
      </c>
      <c r="G15" s="336" t="s">
        <v>55</v>
      </c>
      <c r="H15" s="301" t="s">
        <v>24</v>
      </c>
    </row>
    <row r="16" spans="1:8" ht="15" customHeight="1">
      <c r="A16" s="339"/>
      <c r="B16" s="1586">
        <v>2013</v>
      </c>
      <c r="C16" s="1586"/>
      <c r="D16" s="1586"/>
      <c r="E16" s="1586"/>
      <c r="F16" s="1586"/>
      <c r="G16" s="1586"/>
      <c r="H16" s="335"/>
    </row>
    <row r="17" spans="1:8" ht="15" customHeight="1">
      <c r="A17" s="430" t="s">
        <v>146</v>
      </c>
      <c r="B17" s="312">
        <v>35</v>
      </c>
      <c r="C17" s="312">
        <v>55</v>
      </c>
      <c r="D17" s="312">
        <v>384</v>
      </c>
      <c r="E17" s="312">
        <v>89</v>
      </c>
      <c r="F17" s="312">
        <v>514</v>
      </c>
      <c r="G17" s="312">
        <v>260</v>
      </c>
      <c r="H17" s="300" t="s">
        <v>139</v>
      </c>
    </row>
    <row r="18" spans="1:8" ht="15" customHeight="1">
      <c r="A18" s="201" t="s">
        <v>643</v>
      </c>
      <c r="B18" s="180">
        <v>17</v>
      </c>
      <c r="C18" s="180">
        <v>23</v>
      </c>
      <c r="D18" s="180">
        <v>197</v>
      </c>
      <c r="E18" s="180">
        <v>38</v>
      </c>
      <c r="F18" s="180">
        <v>237</v>
      </c>
      <c r="G18" s="180">
        <v>225</v>
      </c>
      <c r="H18" s="301" t="s">
        <v>5</v>
      </c>
    </row>
    <row r="19" spans="1:8" ht="15" customHeight="1">
      <c r="A19" s="201" t="s">
        <v>147</v>
      </c>
      <c r="B19" s="180">
        <v>8</v>
      </c>
      <c r="C19" s="180">
        <v>21</v>
      </c>
      <c r="D19" s="180">
        <v>95</v>
      </c>
      <c r="E19" s="180">
        <v>41</v>
      </c>
      <c r="F19" s="180">
        <v>164</v>
      </c>
      <c r="G19" s="180">
        <v>29</v>
      </c>
      <c r="H19" s="301" t="s">
        <v>148</v>
      </c>
    </row>
    <row r="20" spans="1:8" ht="15" customHeight="1">
      <c r="A20" s="201" t="s">
        <v>149</v>
      </c>
      <c r="B20" s="180">
        <v>1</v>
      </c>
      <c r="C20" s="336" t="s">
        <v>55</v>
      </c>
      <c r="D20" s="180">
        <v>1</v>
      </c>
      <c r="E20" s="180">
        <v>2</v>
      </c>
      <c r="F20" s="180">
        <v>1</v>
      </c>
      <c r="G20" s="180">
        <v>4</v>
      </c>
      <c r="H20" s="301" t="s">
        <v>10</v>
      </c>
    </row>
    <row r="21" spans="1:8" ht="15" customHeight="1">
      <c r="A21" s="201" t="s">
        <v>11</v>
      </c>
      <c r="B21" s="336" t="s">
        <v>55</v>
      </c>
      <c r="C21" s="180">
        <v>2</v>
      </c>
      <c r="D21" s="180">
        <v>8</v>
      </c>
      <c r="E21" s="336" t="s">
        <v>55</v>
      </c>
      <c r="F21" s="180">
        <v>11</v>
      </c>
      <c r="G21" s="336" t="s">
        <v>55</v>
      </c>
      <c r="H21" s="301" t="s">
        <v>12</v>
      </c>
    </row>
    <row r="22" spans="1:8" ht="15" customHeight="1">
      <c r="A22" s="201" t="s">
        <v>2063</v>
      </c>
      <c r="B22" s="180">
        <v>7</v>
      </c>
      <c r="C22" s="180">
        <v>7</v>
      </c>
      <c r="D22" s="180">
        <v>40</v>
      </c>
      <c r="E22" s="180">
        <v>4</v>
      </c>
      <c r="F22" s="180">
        <v>53</v>
      </c>
      <c r="G22" s="180">
        <v>2</v>
      </c>
      <c r="H22" s="301" t="s">
        <v>2067</v>
      </c>
    </row>
    <row r="23" spans="1:8" ht="15" customHeight="1">
      <c r="A23" s="201" t="s">
        <v>17</v>
      </c>
      <c r="B23" s="336" t="s">
        <v>55</v>
      </c>
      <c r="C23" s="336" t="s">
        <v>55</v>
      </c>
      <c r="D23" s="244" t="s">
        <v>55</v>
      </c>
      <c r="E23" s="180">
        <v>1</v>
      </c>
      <c r="F23" s="180">
        <v>1</v>
      </c>
      <c r="G23" s="336" t="s">
        <v>55</v>
      </c>
      <c r="H23" s="301" t="s">
        <v>18</v>
      </c>
    </row>
    <row r="24" spans="1:8" ht="15" customHeight="1">
      <c r="A24" s="201" t="s">
        <v>2064</v>
      </c>
      <c r="B24" s="180">
        <v>2</v>
      </c>
      <c r="C24" s="180">
        <v>3</v>
      </c>
      <c r="D24" s="180">
        <v>44</v>
      </c>
      <c r="E24" s="180">
        <v>2</v>
      </c>
      <c r="F24" s="180">
        <v>47</v>
      </c>
      <c r="G24" s="336" t="s">
        <v>55</v>
      </c>
      <c r="H24" s="301" t="s">
        <v>2068</v>
      </c>
    </row>
    <row r="25" spans="1:8" ht="15" customHeight="1">
      <c r="A25" s="201" t="s">
        <v>23</v>
      </c>
      <c r="B25" s="336" t="s">
        <v>55</v>
      </c>
      <c r="C25" s="336" t="s">
        <v>55</v>
      </c>
      <c r="D25" s="336" t="s">
        <v>55</v>
      </c>
      <c r="E25" s="336" t="s">
        <v>55</v>
      </c>
      <c r="F25" s="336" t="s">
        <v>55</v>
      </c>
      <c r="G25" s="336" t="s">
        <v>55</v>
      </c>
      <c r="H25" s="301" t="s">
        <v>24</v>
      </c>
    </row>
    <row r="26" spans="1:8">
      <c r="A26" s="78"/>
      <c r="B26" s="80"/>
      <c r="C26" s="80"/>
      <c r="D26" s="80"/>
      <c r="E26" s="80"/>
      <c r="F26" s="80"/>
      <c r="G26" s="80"/>
      <c r="H26" s="80"/>
    </row>
    <row r="27" spans="1:8">
      <c r="A27" s="938" t="s">
        <v>981</v>
      </c>
      <c r="B27" s="342"/>
      <c r="C27" s="342"/>
      <c r="D27" s="342"/>
      <c r="E27" s="342"/>
      <c r="F27" s="342"/>
      <c r="G27" s="342"/>
      <c r="H27" s="342"/>
    </row>
    <row r="28" spans="1:8">
      <c r="A28" s="939" t="s">
        <v>1789</v>
      </c>
      <c r="B28" s="462"/>
      <c r="C28" s="462"/>
      <c r="D28" s="462"/>
      <c r="E28" s="462"/>
      <c r="F28" s="462"/>
      <c r="G28" s="462"/>
      <c r="H28" s="462"/>
    </row>
    <row r="29" spans="1:8">
      <c r="A29" s="80"/>
    </row>
  </sheetData>
  <mergeCells count="5">
    <mergeCell ref="B16:G16"/>
    <mergeCell ref="H4:H5"/>
    <mergeCell ref="A4:A5"/>
    <mergeCell ref="B4:G4"/>
    <mergeCell ref="B6:G6"/>
  </mergeCells>
  <hyperlinks>
    <hyperlink ref="H3" location="'Spis tablic List of tables'!A4" display="Return to list of tables"/>
    <hyperlink ref="H2" location="'Spis tablic List of tables'!A4" display="Powrót do spisu tablic"/>
    <hyperlink ref="H2:H3" location="'Spis treści'!B77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55"/>
  <sheetViews>
    <sheetView showGridLines="0" zoomScaleNormal="100" workbookViewId="0"/>
  </sheetViews>
  <sheetFormatPr defaultRowHeight="15"/>
  <cols>
    <col min="1" max="1" width="30.7109375" style="42" customWidth="1"/>
    <col min="2" max="6" width="15.7109375" style="42" customWidth="1"/>
    <col min="7" max="7" width="30.7109375" style="42" customWidth="1"/>
    <col min="8" max="16384" width="9.140625" style="42"/>
  </cols>
  <sheetData>
    <row r="1" spans="1:7">
      <c r="A1" s="188" t="s">
        <v>1505</v>
      </c>
      <c r="B1" s="80"/>
      <c r="C1" s="80"/>
      <c r="D1" s="80"/>
      <c r="E1" s="80"/>
      <c r="F1" s="80"/>
      <c r="G1" s="1465" t="s">
        <v>2183</v>
      </c>
    </row>
    <row r="2" spans="1:7">
      <c r="A2" s="245" t="s">
        <v>646</v>
      </c>
      <c r="B2" s="80"/>
      <c r="C2" s="80"/>
      <c r="D2" s="80"/>
      <c r="E2" s="80"/>
      <c r="F2" s="80"/>
      <c r="G2" s="1466" t="s">
        <v>2184</v>
      </c>
    </row>
    <row r="3" spans="1:7" ht="34.5" customHeight="1">
      <c r="A3" s="1513" t="s">
        <v>97</v>
      </c>
      <c r="B3" s="1514" t="s">
        <v>1190</v>
      </c>
      <c r="C3" s="1514" t="s">
        <v>645</v>
      </c>
      <c r="D3" s="1514"/>
      <c r="E3" s="1514" t="s">
        <v>1791</v>
      </c>
      <c r="F3" s="1514" t="s">
        <v>1792</v>
      </c>
      <c r="G3" s="1561" t="s">
        <v>84</v>
      </c>
    </row>
    <row r="4" spans="1:7" ht="45" customHeight="1">
      <c r="A4" s="1513"/>
      <c r="B4" s="1514"/>
      <c r="C4" s="806" t="s">
        <v>568</v>
      </c>
      <c r="D4" s="538" t="s">
        <v>1191</v>
      </c>
      <c r="E4" s="1514"/>
      <c r="F4" s="1514"/>
      <c r="G4" s="1561"/>
    </row>
    <row r="5" spans="1:7" ht="15" customHeight="1">
      <c r="A5" s="185"/>
      <c r="B5" s="1593">
        <v>2005</v>
      </c>
      <c r="C5" s="1593"/>
      <c r="D5" s="1593"/>
      <c r="E5" s="1593"/>
      <c r="F5" s="1593"/>
      <c r="G5" s="335"/>
    </row>
    <row r="6" spans="1:7" ht="15" customHeight="1">
      <c r="A6" s="171" t="s">
        <v>4</v>
      </c>
      <c r="B6" s="908">
        <v>4610</v>
      </c>
      <c r="C6" s="908">
        <v>1373</v>
      </c>
      <c r="D6" s="908">
        <v>472</v>
      </c>
      <c r="E6" s="908">
        <v>379</v>
      </c>
      <c r="F6" s="908">
        <v>1</v>
      </c>
      <c r="G6" s="186" t="s">
        <v>98</v>
      </c>
    </row>
    <row r="7" spans="1:7" ht="15" customHeight="1">
      <c r="A7" s="171" t="s">
        <v>6</v>
      </c>
      <c r="B7" s="908">
        <v>1769</v>
      </c>
      <c r="C7" s="908">
        <v>948</v>
      </c>
      <c r="D7" s="908">
        <v>243</v>
      </c>
      <c r="E7" s="908">
        <v>135</v>
      </c>
      <c r="F7" s="908">
        <v>1</v>
      </c>
      <c r="G7" s="186" t="s">
        <v>7</v>
      </c>
    </row>
    <row r="8" spans="1:7" ht="15" customHeight="1">
      <c r="A8" s="171" t="s">
        <v>149</v>
      </c>
      <c r="B8" s="908">
        <v>8</v>
      </c>
      <c r="C8" s="908">
        <v>9</v>
      </c>
      <c r="D8" s="908">
        <v>1</v>
      </c>
      <c r="E8" s="908">
        <v>2</v>
      </c>
      <c r="F8" s="913" t="s">
        <v>55</v>
      </c>
      <c r="G8" s="186" t="s">
        <v>10</v>
      </c>
    </row>
    <row r="9" spans="1:7" ht="15" customHeight="1">
      <c r="A9" s="171" t="s">
        <v>11</v>
      </c>
      <c r="B9" s="908">
        <v>209</v>
      </c>
      <c r="C9" s="908">
        <v>104</v>
      </c>
      <c r="D9" s="908">
        <v>26</v>
      </c>
      <c r="E9" s="908">
        <v>21</v>
      </c>
      <c r="F9" s="913" t="s">
        <v>55</v>
      </c>
      <c r="G9" s="186" t="s">
        <v>12</v>
      </c>
    </row>
    <row r="10" spans="1:7" ht="15" customHeight="1">
      <c r="A10" s="171" t="s">
        <v>2063</v>
      </c>
      <c r="B10" s="908">
        <v>750</v>
      </c>
      <c r="C10" s="908">
        <v>549</v>
      </c>
      <c r="D10" s="908">
        <v>111</v>
      </c>
      <c r="E10" s="908">
        <v>67</v>
      </c>
      <c r="F10" s="908">
        <v>1</v>
      </c>
      <c r="G10" s="186" t="s">
        <v>2065</v>
      </c>
    </row>
    <row r="11" spans="1:7" ht="15" customHeight="1">
      <c r="A11" s="171" t="s">
        <v>17</v>
      </c>
      <c r="B11" s="908">
        <v>191</v>
      </c>
      <c r="C11" s="908">
        <v>196</v>
      </c>
      <c r="D11" s="908">
        <v>43</v>
      </c>
      <c r="E11" s="908">
        <v>13</v>
      </c>
      <c r="F11" s="908">
        <v>1</v>
      </c>
      <c r="G11" s="186" t="s">
        <v>18</v>
      </c>
    </row>
    <row r="12" spans="1:7" ht="15" customHeight="1">
      <c r="A12" s="171" t="s">
        <v>2064</v>
      </c>
      <c r="B12" s="908">
        <v>592</v>
      </c>
      <c r="C12" s="908">
        <v>483</v>
      </c>
      <c r="D12" s="908">
        <v>99</v>
      </c>
      <c r="E12" s="908">
        <v>47</v>
      </c>
      <c r="F12" s="913" t="s">
        <v>55</v>
      </c>
      <c r="G12" s="186" t="s">
        <v>2066</v>
      </c>
    </row>
    <row r="13" spans="1:7" ht="15" customHeight="1">
      <c r="A13" s="171" t="s">
        <v>23</v>
      </c>
      <c r="B13" s="908">
        <v>236</v>
      </c>
      <c r="C13" s="908">
        <v>167</v>
      </c>
      <c r="D13" s="908">
        <v>63</v>
      </c>
      <c r="E13" s="908">
        <v>7</v>
      </c>
      <c r="F13" s="908">
        <v>1</v>
      </c>
      <c r="G13" s="186" t="s">
        <v>24</v>
      </c>
    </row>
    <row r="14" spans="1:7" ht="15" customHeight="1">
      <c r="A14" s="171"/>
      <c r="B14" s="908"/>
      <c r="C14" s="908"/>
      <c r="D14" s="908"/>
      <c r="E14" s="908"/>
      <c r="F14" s="908"/>
      <c r="G14" s="186"/>
    </row>
    <row r="15" spans="1:7" ht="15" customHeight="1">
      <c r="A15" s="171" t="s">
        <v>150</v>
      </c>
      <c r="B15" s="908"/>
      <c r="C15" s="908"/>
      <c r="D15" s="908"/>
      <c r="E15" s="908"/>
      <c r="F15" s="908"/>
      <c r="G15" s="186" t="s">
        <v>151</v>
      </c>
    </row>
    <row r="16" spans="1:7" ht="15" customHeight="1">
      <c r="A16" s="317" t="s">
        <v>29</v>
      </c>
      <c r="B16" s="908">
        <v>5</v>
      </c>
      <c r="C16" s="908">
        <v>13</v>
      </c>
      <c r="D16" s="908">
        <v>2</v>
      </c>
      <c r="E16" s="913" t="s">
        <v>55</v>
      </c>
      <c r="F16" s="913" t="s">
        <v>55</v>
      </c>
      <c r="G16" s="319" t="s">
        <v>30</v>
      </c>
    </row>
    <row r="17" spans="1:7" ht="15" customHeight="1">
      <c r="A17" s="317" t="s">
        <v>31</v>
      </c>
      <c r="B17" s="908">
        <v>4</v>
      </c>
      <c r="C17" s="913" t="s">
        <v>55</v>
      </c>
      <c r="D17" s="913" t="s">
        <v>55</v>
      </c>
      <c r="E17" s="913" t="s">
        <v>55</v>
      </c>
      <c r="F17" s="913" t="s">
        <v>55</v>
      </c>
      <c r="G17" s="319" t="s">
        <v>32</v>
      </c>
    </row>
    <row r="18" spans="1:7" ht="15" customHeight="1">
      <c r="A18" s="317" t="s">
        <v>2070</v>
      </c>
      <c r="B18" s="908">
        <v>58</v>
      </c>
      <c r="C18" s="908">
        <v>31</v>
      </c>
      <c r="D18" s="908">
        <v>19</v>
      </c>
      <c r="E18" s="913" t="s">
        <v>55</v>
      </c>
      <c r="F18" s="913" t="s">
        <v>55</v>
      </c>
      <c r="G18" s="319" t="s">
        <v>2071</v>
      </c>
    </row>
    <row r="19" spans="1:7" ht="15" customHeight="1">
      <c r="A19" s="317" t="s">
        <v>37</v>
      </c>
      <c r="B19" s="908">
        <v>6</v>
      </c>
      <c r="C19" s="913" t="s">
        <v>55</v>
      </c>
      <c r="D19" s="913" t="s">
        <v>55</v>
      </c>
      <c r="E19" s="913" t="s">
        <v>55</v>
      </c>
      <c r="F19" s="913" t="s">
        <v>55</v>
      </c>
      <c r="G19" s="319" t="s">
        <v>38</v>
      </c>
    </row>
    <row r="20" spans="1:7" ht="15" customHeight="1">
      <c r="A20" s="317" t="s">
        <v>1972</v>
      </c>
      <c r="B20" s="908">
        <v>9</v>
      </c>
      <c r="C20" s="913" t="s">
        <v>55</v>
      </c>
      <c r="D20" s="913" t="s">
        <v>55</v>
      </c>
      <c r="E20" s="913" t="s">
        <v>55</v>
      </c>
      <c r="F20" s="913" t="s">
        <v>55</v>
      </c>
      <c r="G20" s="319" t="s">
        <v>1976</v>
      </c>
    </row>
    <row r="21" spans="1:7" ht="15" customHeight="1">
      <c r="A21" s="185"/>
      <c r="B21" s="1586">
        <v>2012</v>
      </c>
      <c r="C21" s="1586"/>
      <c r="D21" s="1586"/>
      <c r="E21" s="1586"/>
      <c r="F21" s="1586"/>
      <c r="G21" s="335"/>
    </row>
    <row r="22" spans="1:7" ht="15" customHeight="1">
      <c r="A22" s="171" t="s">
        <v>4</v>
      </c>
      <c r="B22" s="908">
        <v>4912</v>
      </c>
      <c r="C22" s="908">
        <v>1160</v>
      </c>
      <c r="D22" s="908">
        <v>538</v>
      </c>
      <c r="E22" s="908">
        <v>389</v>
      </c>
      <c r="F22" s="908">
        <v>1</v>
      </c>
      <c r="G22" s="186" t="s">
        <v>98</v>
      </c>
    </row>
    <row r="23" spans="1:7" ht="15" customHeight="1">
      <c r="A23" s="171" t="s">
        <v>6</v>
      </c>
      <c r="B23" s="908">
        <v>2274</v>
      </c>
      <c r="C23" s="908">
        <v>820</v>
      </c>
      <c r="D23" s="908">
        <v>252</v>
      </c>
      <c r="E23" s="908">
        <v>151</v>
      </c>
      <c r="F23" s="913" t="s">
        <v>55</v>
      </c>
      <c r="G23" s="186" t="s">
        <v>7</v>
      </c>
    </row>
    <row r="24" spans="1:7" ht="15" customHeight="1">
      <c r="A24" s="171" t="s">
        <v>149</v>
      </c>
      <c r="B24" s="908">
        <v>38</v>
      </c>
      <c r="C24" s="908">
        <v>21</v>
      </c>
      <c r="D24" s="908">
        <v>1</v>
      </c>
      <c r="E24" s="913" t="s">
        <v>55</v>
      </c>
      <c r="F24" s="913" t="s">
        <v>55</v>
      </c>
      <c r="G24" s="186" t="s">
        <v>10</v>
      </c>
    </row>
    <row r="25" spans="1:7" ht="15" customHeight="1">
      <c r="A25" s="171" t="s">
        <v>11</v>
      </c>
      <c r="B25" s="908">
        <v>232</v>
      </c>
      <c r="C25" s="908">
        <v>105</v>
      </c>
      <c r="D25" s="908">
        <v>39</v>
      </c>
      <c r="E25" s="908">
        <v>19</v>
      </c>
      <c r="F25" s="908">
        <v>1</v>
      </c>
      <c r="G25" s="186" t="s">
        <v>12</v>
      </c>
    </row>
    <row r="26" spans="1:7" ht="15" customHeight="1">
      <c r="A26" s="171" t="s">
        <v>2063</v>
      </c>
      <c r="B26" s="908">
        <v>904</v>
      </c>
      <c r="C26" s="908">
        <v>527</v>
      </c>
      <c r="D26" s="908">
        <v>111</v>
      </c>
      <c r="E26" s="908">
        <v>67</v>
      </c>
      <c r="F26" s="913" t="s">
        <v>55</v>
      </c>
      <c r="G26" s="186" t="s">
        <v>2065</v>
      </c>
    </row>
    <row r="27" spans="1:7" ht="15" customHeight="1">
      <c r="A27" s="171" t="s">
        <v>17</v>
      </c>
      <c r="B27" s="908">
        <v>15</v>
      </c>
      <c r="C27" s="908">
        <v>27</v>
      </c>
      <c r="D27" s="908">
        <v>5</v>
      </c>
      <c r="E27" s="908">
        <v>3</v>
      </c>
      <c r="F27" s="913" t="s">
        <v>55</v>
      </c>
      <c r="G27" s="186" t="s">
        <v>18</v>
      </c>
    </row>
    <row r="28" spans="1:7" ht="15" customHeight="1">
      <c r="A28" s="171" t="s">
        <v>2064</v>
      </c>
      <c r="B28" s="908">
        <v>906</v>
      </c>
      <c r="C28" s="908">
        <v>584</v>
      </c>
      <c r="D28" s="908">
        <v>191</v>
      </c>
      <c r="E28" s="908">
        <v>71</v>
      </c>
      <c r="F28" s="913" t="s">
        <v>55</v>
      </c>
      <c r="G28" s="186" t="s">
        <v>2066</v>
      </c>
    </row>
    <row r="29" spans="1:7" ht="15" customHeight="1">
      <c r="A29" s="171" t="s">
        <v>23</v>
      </c>
      <c r="B29" s="908">
        <v>349</v>
      </c>
      <c r="C29" s="908">
        <v>354</v>
      </c>
      <c r="D29" s="908">
        <v>97</v>
      </c>
      <c r="E29" s="908">
        <v>3</v>
      </c>
      <c r="F29" s="908">
        <v>1</v>
      </c>
      <c r="G29" s="186" t="s">
        <v>24</v>
      </c>
    </row>
    <row r="30" spans="1:7" ht="15" customHeight="1">
      <c r="A30" s="171"/>
      <c r="B30" s="908"/>
      <c r="C30" s="908"/>
      <c r="D30" s="908"/>
      <c r="E30" s="908"/>
      <c r="F30" s="908"/>
      <c r="G30" s="186"/>
    </row>
    <row r="31" spans="1:7" ht="15" customHeight="1">
      <c r="A31" s="171" t="s">
        <v>150</v>
      </c>
      <c r="B31" s="908"/>
      <c r="C31" s="908"/>
      <c r="D31" s="908"/>
      <c r="E31" s="908"/>
      <c r="F31" s="908"/>
      <c r="G31" s="186" t="s">
        <v>151</v>
      </c>
    </row>
    <row r="32" spans="1:7" ht="15" customHeight="1">
      <c r="A32" s="317" t="s">
        <v>29</v>
      </c>
      <c r="B32" s="908">
        <v>36</v>
      </c>
      <c r="C32" s="908">
        <v>21</v>
      </c>
      <c r="D32" s="908">
        <v>11</v>
      </c>
      <c r="E32" s="913" t="s">
        <v>55</v>
      </c>
      <c r="F32" s="913" t="s">
        <v>55</v>
      </c>
      <c r="G32" s="319" t="s">
        <v>30</v>
      </c>
    </row>
    <row r="33" spans="1:7" ht="15" customHeight="1">
      <c r="A33" s="317" t="s">
        <v>31</v>
      </c>
      <c r="B33" s="908">
        <v>18</v>
      </c>
      <c r="C33" s="908">
        <v>13</v>
      </c>
      <c r="D33" s="908">
        <v>4</v>
      </c>
      <c r="E33" s="913" t="s">
        <v>55</v>
      </c>
      <c r="F33" s="913" t="s">
        <v>55</v>
      </c>
      <c r="G33" s="319" t="s">
        <v>32</v>
      </c>
    </row>
    <row r="34" spans="1:7" ht="15" customHeight="1">
      <c r="A34" s="317" t="s">
        <v>2070</v>
      </c>
      <c r="B34" s="908">
        <v>227</v>
      </c>
      <c r="C34" s="908">
        <v>146</v>
      </c>
      <c r="D34" s="908">
        <v>62</v>
      </c>
      <c r="E34" s="913" t="s">
        <v>55</v>
      </c>
      <c r="F34" s="913" t="s">
        <v>55</v>
      </c>
      <c r="G34" s="319" t="s">
        <v>2071</v>
      </c>
    </row>
    <row r="35" spans="1:7" ht="15" customHeight="1">
      <c r="A35" s="317" t="s">
        <v>37</v>
      </c>
      <c r="B35" s="913" t="s">
        <v>55</v>
      </c>
      <c r="C35" s="913" t="s">
        <v>55</v>
      </c>
      <c r="D35" s="913" t="s">
        <v>55</v>
      </c>
      <c r="E35" s="913" t="s">
        <v>55</v>
      </c>
      <c r="F35" s="913" t="s">
        <v>55</v>
      </c>
      <c r="G35" s="319" t="s">
        <v>38</v>
      </c>
    </row>
    <row r="36" spans="1:7" ht="15" customHeight="1">
      <c r="A36" s="317" t="s">
        <v>1972</v>
      </c>
      <c r="B36" s="908">
        <v>23</v>
      </c>
      <c r="C36" s="908">
        <v>10</v>
      </c>
      <c r="D36" s="908">
        <v>4</v>
      </c>
      <c r="E36" s="913" t="s">
        <v>55</v>
      </c>
      <c r="F36" s="913" t="s">
        <v>55</v>
      </c>
      <c r="G36" s="319" t="s">
        <v>1976</v>
      </c>
    </row>
    <row r="37" spans="1:7" s="44" customFormat="1" ht="15" customHeight="1">
      <c r="A37" s="185"/>
      <c r="B37" s="1586">
        <v>2013</v>
      </c>
      <c r="C37" s="1586"/>
      <c r="D37" s="1586"/>
      <c r="E37" s="1586"/>
      <c r="F37" s="1586"/>
      <c r="G37" s="335"/>
    </row>
    <row r="38" spans="1:7" ht="15" customHeight="1">
      <c r="A38" s="171" t="s">
        <v>4</v>
      </c>
      <c r="B38" s="885">
        <v>4901</v>
      </c>
      <c r="C38" s="885">
        <v>1180</v>
      </c>
      <c r="D38" s="885">
        <v>536</v>
      </c>
      <c r="E38" s="908">
        <v>418</v>
      </c>
      <c r="F38" s="908">
        <v>1</v>
      </c>
      <c r="G38" s="186" t="s">
        <v>98</v>
      </c>
    </row>
    <row r="39" spans="1:7" ht="15" customHeight="1">
      <c r="A39" s="171" t="s">
        <v>6</v>
      </c>
      <c r="B39" s="908">
        <v>2305</v>
      </c>
      <c r="C39" s="908">
        <v>822</v>
      </c>
      <c r="D39" s="908">
        <v>264</v>
      </c>
      <c r="E39" s="908">
        <v>161</v>
      </c>
      <c r="F39" s="913" t="s">
        <v>55</v>
      </c>
      <c r="G39" s="186" t="s">
        <v>7</v>
      </c>
    </row>
    <row r="40" spans="1:7" ht="15" customHeight="1">
      <c r="A40" s="171" t="s">
        <v>149</v>
      </c>
      <c r="B40" s="908">
        <v>46</v>
      </c>
      <c r="C40" s="908">
        <v>21</v>
      </c>
      <c r="D40" s="908">
        <v>1</v>
      </c>
      <c r="E40" s="913" t="s">
        <v>55</v>
      </c>
      <c r="F40" s="913" t="s">
        <v>55</v>
      </c>
      <c r="G40" s="186" t="s">
        <v>10</v>
      </c>
    </row>
    <row r="41" spans="1:7" ht="15" customHeight="1">
      <c r="A41" s="171" t="s">
        <v>11</v>
      </c>
      <c r="B41" s="908">
        <v>227</v>
      </c>
      <c r="C41" s="908">
        <v>101</v>
      </c>
      <c r="D41" s="908">
        <v>36</v>
      </c>
      <c r="E41" s="908">
        <v>21</v>
      </c>
      <c r="F41" s="908">
        <v>1</v>
      </c>
      <c r="G41" s="186" t="s">
        <v>12</v>
      </c>
    </row>
    <row r="42" spans="1:7" ht="15" customHeight="1">
      <c r="A42" s="171" t="s">
        <v>2063</v>
      </c>
      <c r="B42" s="908">
        <v>901</v>
      </c>
      <c r="C42" s="908">
        <v>563</v>
      </c>
      <c r="D42" s="908">
        <v>111</v>
      </c>
      <c r="E42" s="908">
        <v>71</v>
      </c>
      <c r="F42" s="913" t="s">
        <v>55</v>
      </c>
      <c r="G42" s="186" t="s">
        <v>2065</v>
      </c>
    </row>
    <row r="43" spans="1:7" ht="15" customHeight="1">
      <c r="A43" s="171" t="s">
        <v>17</v>
      </c>
      <c r="B43" s="979">
        <v>15</v>
      </c>
      <c r="C43" s="979">
        <v>14</v>
      </c>
      <c r="D43" s="979">
        <v>5</v>
      </c>
      <c r="E43" s="908">
        <v>3</v>
      </c>
      <c r="F43" s="913" t="s">
        <v>55</v>
      </c>
      <c r="G43" s="186" t="s">
        <v>18</v>
      </c>
    </row>
    <row r="44" spans="1:7" ht="15" customHeight="1">
      <c r="A44" s="171" t="s">
        <v>2064</v>
      </c>
      <c r="B44" s="908">
        <v>931</v>
      </c>
      <c r="C44" s="908">
        <v>604</v>
      </c>
      <c r="D44" s="908">
        <v>191</v>
      </c>
      <c r="E44" s="908">
        <v>75</v>
      </c>
      <c r="F44" s="913" t="s">
        <v>55</v>
      </c>
      <c r="G44" s="186" t="s">
        <v>2066</v>
      </c>
    </row>
    <row r="45" spans="1:7" ht="15" customHeight="1">
      <c r="A45" s="171" t="s">
        <v>23</v>
      </c>
      <c r="B45" s="979">
        <v>360</v>
      </c>
      <c r="C45" s="979">
        <v>353</v>
      </c>
      <c r="D45" s="979">
        <v>95</v>
      </c>
      <c r="E45" s="908">
        <v>3</v>
      </c>
      <c r="F45" s="908">
        <v>1</v>
      </c>
      <c r="G45" s="186" t="s">
        <v>24</v>
      </c>
    </row>
    <row r="46" spans="1:7" ht="15" customHeight="1">
      <c r="A46" s="171"/>
      <c r="B46" s="979"/>
      <c r="C46" s="979"/>
      <c r="D46" s="979"/>
      <c r="E46" s="908"/>
      <c r="F46" s="908"/>
      <c r="G46" s="186"/>
    </row>
    <row r="47" spans="1:7" ht="15" customHeight="1">
      <c r="A47" s="171" t="s">
        <v>150</v>
      </c>
      <c r="B47" s="908"/>
      <c r="C47" s="908"/>
      <c r="D47" s="908"/>
      <c r="E47" s="908"/>
      <c r="F47" s="908"/>
      <c r="G47" s="186" t="s">
        <v>151</v>
      </c>
    </row>
    <row r="48" spans="1:7" ht="15" customHeight="1">
      <c r="A48" s="317" t="s">
        <v>29</v>
      </c>
      <c r="B48" s="885">
        <v>32</v>
      </c>
      <c r="C48" s="885">
        <v>23</v>
      </c>
      <c r="D48" s="885">
        <v>12</v>
      </c>
      <c r="E48" s="913" t="s">
        <v>55</v>
      </c>
      <c r="F48" s="913" t="s">
        <v>55</v>
      </c>
      <c r="G48" s="319" t="s">
        <v>30</v>
      </c>
    </row>
    <row r="49" spans="1:7" ht="15" customHeight="1">
      <c r="A49" s="317" t="s">
        <v>31</v>
      </c>
      <c r="B49" s="908">
        <v>18</v>
      </c>
      <c r="C49" s="908">
        <v>13</v>
      </c>
      <c r="D49" s="908">
        <v>4</v>
      </c>
      <c r="E49" s="913" t="s">
        <v>55</v>
      </c>
      <c r="F49" s="913" t="s">
        <v>55</v>
      </c>
      <c r="G49" s="319" t="s">
        <v>32</v>
      </c>
    </row>
    <row r="50" spans="1:7" ht="15" customHeight="1">
      <c r="A50" s="317" t="s">
        <v>2070</v>
      </c>
      <c r="B50" s="979">
        <v>142</v>
      </c>
      <c r="C50" s="979">
        <v>87</v>
      </c>
      <c r="D50" s="979">
        <v>42</v>
      </c>
      <c r="E50" s="913" t="s">
        <v>55</v>
      </c>
      <c r="F50" s="913" t="s">
        <v>55</v>
      </c>
      <c r="G50" s="319" t="s">
        <v>2071</v>
      </c>
    </row>
    <row r="51" spans="1:7" ht="15" customHeight="1">
      <c r="A51" s="317" t="s">
        <v>37</v>
      </c>
      <c r="B51" s="913" t="s">
        <v>55</v>
      </c>
      <c r="C51" s="913" t="s">
        <v>55</v>
      </c>
      <c r="D51" s="913" t="s">
        <v>55</v>
      </c>
      <c r="E51" s="913" t="s">
        <v>55</v>
      </c>
      <c r="F51" s="913" t="s">
        <v>55</v>
      </c>
      <c r="G51" s="319" t="s">
        <v>38</v>
      </c>
    </row>
    <row r="52" spans="1:7" ht="15" customHeight="1">
      <c r="A52" s="317" t="s">
        <v>1972</v>
      </c>
      <c r="B52" s="908">
        <v>22</v>
      </c>
      <c r="C52" s="908">
        <v>9</v>
      </c>
      <c r="D52" s="908">
        <v>4</v>
      </c>
      <c r="E52" s="913" t="s">
        <v>55</v>
      </c>
      <c r="F52" s="913" t="s">
        <v>55</v>
      </c>
      <c r="G52" s="319" t="s">
        <v>1976</v>
      </c>
    </row>
    <row r="53" spans="1:7" ht="15" customHeight="1">
      <c r="A53" s="78"/>
      <c r="B53" s="35"/>
      <c r="C53" s="35"/>
      <c r="D53" s="35"/>
      <c r="E53" s="35"/>
      <c r="F53" s="33"/>
      <c r="G53" s="80"/>
    </row>
    <row r="54" spans="1:7" ht="15" customHeight="1">
      <c r="A54" s="938" t="s">
        <v>1790</v>
      </c>
      <c r="B54" s="136"/>
      <c r="C54" s="136"/>
      <c r="D54" s="136"/>
      <c r="E54" s="136"/>
      <c r="F54" s="136"/>
      <c r="G54" s="136"/>
    </row>
    <row r="55" spans="1:7" ht="15" customHeight="1">
      <c r="A55" s="998" t="s">
        <v>984</v>
      </c>
      <c r="B55" s="341"/>
      <c r="C55" s="341"/>
      <c r="D55" s="341"/>
      <c r="E55" s="341"/>
      <c r="F55" s="341"/>
      <c r="G55" s="341"/>
    </row>
  </sheetData>
  <mergeCells count="9">
    <mergeCell ref="G3:G4"/>
    <mergeCell ref="B5:F5"/>
    <mergeCell ref="B21:F21"/>
    <mergeCell ref="B37:F37"/>
    <mergeCell ref="A3:A4"/>
    <mergeCell ref="B3:B4"/>
    <mergeCell ref="C3:D3"/>
    <mergeCell ref="E3:E4"/>
    <mergeCell ref="F3:F4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reści'!B8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23"/>
  <sheetViews>
    <sheetView showGridLines="0" zoomScaleNormal="100" workbookViewId="0"/>
  </sheetViews>
  <sheetFormatPr defaultRowHeight="12.75"/>
  <cols>
    <col min="1" max="1" width="40.7109375" style="99" customWidth="1"/>
    <col min="2" max="2" width="8.7109375" style="115" customWidth="1"/>
    <col min="3" max="8" width="15.7109375" style="50" customWidth="1"/>
    <col min="9" max="10" width="10.7109375" style="50" customWidth="1"/>
    <col min="11" max="256" width="9.140625" style="50"/>
    <col min="257" max="257" width="40.7109375" style="50" customWidth="1"/>
    <col min="258" max="258" width="8.7109375" style="50" customWidth="1"/>
    <col min="259" max="264" width="15.7109375" style="50" customWidth="1"/>
    <col min="265" max="266" width="10.7109375" style="50" customWidth="1"/>
    <col min="267" max="512" width="9.140625" style="50"/>
    <col min="513" max="513" width="40.7109375" style="50" customWidth="1"/>
    <col min="514" max="514" width="8.7109375" style="50" customWidth="1"/>
    <col min="515" max="520" width="15.7109375" style="50" customWidth="1"/>
    <col min="521" max="522" width="10.7109375" style="50" customWidth="1"/>
    <col min="523" max="768" width="9.140625" style="50"/>
    <col min="769" max="769" width="40.7109375" style="50" customWidth="1"/>
    <col min="770" max="770" width="8.7109375" style="50" customWidth="1"/>
    <col min="771" max="776" width="15.7109375" style="50" customWidth="1"/>
    <col min="777" max="778" width="10.7109375" style="50" customWidth="1"/>
    <col min="779" max="1024" width="9.140625" style="50"/>
    <col min="1025" max="1025" width="40.7109375" style="50" customWidth="1"/>
    <col min="1026" max="1026" width="8.7109375" style="50" customWidth="1"/>
    <col min="1027" max="1032" width="15.7109375" style="50" customWidth="1"/>
    <col min="1033" max="1034" width="10.7109375" style="50" customWidth="1"/>
    <col min="1035" max="1280" width="9.140625" style="50"/>
    <col min="1281" max="1281" width="40.7109375" style="50" customWidth="1"/>
    <col min="1282" max="1282" width="8.7109375" style="50" customWidth="1"/>
    <col min="1283" max="1288" width="15.7109375" style="50" customWidth="1"/>
    <col min="1289" max="1290" width="10.7109375" style="50" customWidth="1"/>
    <col min="1291" max="1536" width="9.140625" style="50"/>
    <col min="1537" max="1537" width="40.7109375" style="50" customWidth="1"/>
    <col min="1538" max="1538" width="8.7109375" style="50" customWidth="1"/>
    <col min="1539" max="1544" width="15.7109375" style="50" customWidth="1"/>
    <col min="1545" max="1546" width="10.7109375" style="50" customWidth="1"/>
    <col min="1547" max="1792" width="9.140625" style="50"/>
    <col min="1793" max="1793" width="40.7109375" style="50" customWidth="1"/>
    <col min="1794" max="1794" width="8.7109375" style="50" customWidth="1"/>
    <col min="1795" max="1800" width="15.7109375" style="50" customWidth="1"/>
    <col min="1801" max="1802" width="10.7109375" style="50" customWidth="1"/>
    <col min="1803" max="2048" width="9.140625" style="50"/>
    <col min="2049" max="2049" width="40.7109375" style="50" customWidth="1"/>
    <col min="2050" max="2050" width="8.7109375" style="50" customWidth="1"/>
    <col min="2051" max="2056" width="15.7109375" style="50" customWidth="1"/>
    <col min="2057" max="2058" width="10.7109375" style="50" customWidth="1"/>
    <col min="2059" max="2304" width="9.140625" style="50"/>
    <col min="2305" max="2305" width="40.7109375" style="50" customWidth="1"/>
    <col min="2306" max="2306" width="8.7109375" style="50" customWidth="1"/>
    <col min="2307" max="2312" width="15.7109375" style="50" customWidth="1"/>
    <col min="2313" max="2314" width="10.7109375" style="50" customWidth="1"/>
    <col min="2315" max="2560" width="9.140625" style="50"/>
    <col min="2561" max="2561" width="40.7109375" style="50" customWidth="1"/>
    <col min="2562" max="2562" width="8.7109375" style="50" customWidth="1"/>
    <col min="2563" max="2568" width="15.7109375" style="50" customWidth="1"/>
    <col min="2569" max="2570" width="10.7109375" style="50" customWidth="1"/>
    <col min="2571" max="2816" width="9.140625" style="50"/>
    <col min="2817" max="2817" width="40.7109375" style="50" customWidth="1"/>
    <col min="2818" max="2818" width="8.7109375" style="50" customWidth="1"/>
    <col min="2819" max="2824" width="15.7109375" style="50" customWidth="1"/>
    <col min="2825" max="2826" width="10.7109375" style="50" customWidth="1"/>
    <col min="2827" max="3072" width="9.140625" style="50"/>
    <col min="3073" max="3073" width="40.7109375" style="50" customWidth="1"/>
    <col min="3074" max="3074" width="8.7109375" style="50" customWidth="1"/>
    <col min="3075" max="3080" width="15.7109375" style="50" customWidth="1"/>
    <col min="3081" max="3082" width="10.7109375" style="50" customWidth="1"/>
    <col min="3083" max="3328" width="9.140625" style="50"/>
    <col min="3329" max="3329" width="40.7109375" style="50" customWidth="1"/>
    <col min="3330" max="3330" width="8.7109375" style="50" customWidth="1"/>
    <col min="3331" max="3336" width="15.7109375" style="50" customWidth="1"/>
    <col min="3337" max="3338" width="10.7109375" style="50" customWidth="1"/>
    <col min="3339" max="3584" width="9.140625" style="50"/>
    <col min="3585" max="3585" width="40.7109375" style="50" customWidth="1"/>
    <col min="3586" max="3586" width="8.7109375" style="50" customWidth="1"/>
    <col min="3587" max="3592" width="15.7109375" style="50" customWidth="1"/>
    <col min="3593" max="3594" width="10.7109375" style="50" customWidth="1"/>
    <col min="3595" max="3840" width="9.140625" style="50"/>
    <col min="3841" max="3841" width="40.7109375" style="50" customWidth="1"/>
    <col min="3842" max="3842" width="8.7109375" style="50" customWidth="1"/>
    <col min="3843" max="3848" width="15.7109375" style="50" customWidth="1"/>
    <col min="3849" max="3850" width="10.7109375" style="50" customWidth="1"/>
    <col min="3851" max="4096" width="9.140625" style="50"/>
    <col min="4097" max="4097" width="40.7109375" style="50" customWidth="1"/>
    <col min="4098" max="4098" width="8.7109375" style="50" customWidth="1"/>
    <col min="4099" max="4104" width="15.7109375" style="50" customWidth="1"/>
    <col min="4105" max="4106" width="10.7109375" style="50" customWidth="1"/>
    <col min="4107" max="4352" width="9.140625" style="50"/>
    <col min="4353" max="4353" width="40.7109375" style="50" customWidth="1"/>
    <col min="4354" max="4354" width="8.7109375" style="50" customWidth="1"/>
    <col min="4355" max="4360" width="15.7109375" style="50" customWidth="1"/>
    <col min="4361" max="4362" width="10.7109375" style="50" customWidth="1"/>
    <col min="4363" max="4608" width="9.140625" style="50"/>
    <col min="4609" max="4609" width="40.7109375" style="50" customWidth="1"/>
    <col min="4610" max="4610" width="8.7109375" style="50" customWidth="1"/>
    <col min="4611" max="4616" width="15.7109375" style="50" customWidth="1"/>
    <col min="4617" max="4618" width="10.7109375" style="50" customWidth="1"/>
    <col min="4619" max="4864" width="9.140625" style="50"/>
    <col min="4865" max="4865" width="40.7109375" style="50" customWidth="1"/>
    <col min="4866" max="4866" width="8.7109375" style="50" customWidth="1"/>
    <col min="4867" max="4872" width="15.7109375" style="50" customWidth="1"/>
    <col min="4873" max="4874" width="10.7109375" style="50" customWidth="1"/>
    <col min="4875" max="5120" width="9.140625" style="50"/>
    <col min="5121" max="5121" width="40.7109375" style="50" customWidth="1"/>
    <col min="5122" max="5122" width="8.7109375" style="50" customWidth="1"/>
    <col min="5123" max="5128" width="15.7109375" style="50" customWidth="1"/>
    <col min="5129" max="5130" width="10.7109375" style="50" customWidth="1"/>
    <col min="5131" max="5376" width="9.140625" style="50"/>
    <col min="5377" max="5377" width="40.7109375" style="50" customWidth="1"/>
    <col min="5378" max="5378" width="8.7109375" style="50" customWidth="1"/>
    <col min="5379" max="5384" width="15.7109375" style="50" customWidth="1"/>
    <col min="5385" max="5386" width="10.7109375" style="50" customWidth="1"/>
    <col min="5387" max="5632" width="9.140625" style="50"/>
    <col min="5633" max="5633" width="40.7109375" style="50" customWidth="1"/>
    <col min="5634" max="5634" width="8.7109375" style="50" customWidth="1"/>
    <col min="5635" max="5640" width="15.7109375" style="50" customWidth="1"/>
    <col min="5641" max="5642" width="10.7109375" style="50" customWidth="1"/>
    <col min="5643" max="5888" width="9.140625" style="50"/>
    <col min="5889" max="5889" width="40.7109375" style="50" customWidth="1"/>
    <col min="5890" max="5890" width="8.7109375" style="50" customWidth="1"/>
    <col min="5891" max="5896" width="15.7109375" style="50" customWidth="1"/>
    <col min="5897" max="5898" width="10.7109375" style="50" customWidth="1"/>
    <col min="5899" max="6144" width="9.140625" style="50"/>
    <col min="6145" max="6145" width="40.7109375" style="50" customWidth="1"/>
    <col min="6146" max="6146" width="8.7109375" style="50" customWidth="1"/>
    <col min="6147" max="6152" width="15.7109375" style="50" customWidth="1"/>
    <col min="6153" max="6154" width="10.7109375" style="50" customWidth="1"/>
    <col min="6155" max="6400" width="9.140625" style="50"/>
    <col min="6401" max="6401" width="40.7109375" style="50" customWidth="1"/>
    <col min="6402" max="6402" width="8.7109375" style="50" customWidth="1"/>
    <col min="6403" max="6408" width="15.7109375" style="50" customWidth="1"/>
    <col min="6409" max="6410" width="10.7109375" style="50" customWidth="1"/>
    <col min="6411" max="6656" width="9.140625" style="50"/>
    <col min="6657" max="6657" width="40.7109375" style="50" customWidth="1"/>
    <col min="6658" max="6658" width="8.7109375" style="50" customWidth="1"/>
    <col min="6659" max="6664" width="15.7109375" style="50" customWidth="1"/>
    <col min="6665" max="6666" width="10.7109375" style="50" customWidth="1"/>
    <col min="6667" max="6912" width="9.140625" style="50"/>
    <col min="6913" max="6913" width="40.7109375" style="50" customWidth="1"/>
    <col min="6914" max="6914" width="8.7109375" style="50" customWidth="1"/>
    <col min="6915" max="6920" width="15.7109375" style="50" customWidth="1"/>
    <col min="6921" max="6922" width="10.7109375" style="50" customWidth="1"/>
    <col min="6923" max="7168" width="9.140625" style="50"/>
    <col min="7169" max="7169" width="40.7109375" style="50" customWidth="1"/>
    <col min="7170" max="7170" width="8.7109375" style="50" customWidth="1"/>
    <col min="7171" max="7176" width="15.7109375" style="50" customWidth="1"/>
    <col min="7177" max="7178" width="10.7109375" style="50" customWidth="1"/>
    <col min="7179" max="7424" width="9.140625" style="50"/>
    <col min="7425" max="7425" width="40.7109375" style="50" customWidth="1"/>
    <col min="7426" max="7426" width="8.7109375" style="50" customWidth="1"/>
    <col min="7427" max="7432" width="15.7109375" style="50" customWidth="1"/>
    <col min="7433" max="7434" width="10.7109375" style="50" customWidth="1"/>
    <col min="7435" max="7680" width="9.140625" style="50"/>
    <col min="7681" max="7681" width="40.7109375" style="50" customWidth="1"/>
    <col min="7682" max="7682" width="8.7109375" style="50" customWidth="1"/>
    <col min="7683" max="7688" width="15.7109375" style="50" customWidth="1"/>
    <col min="7689" max="7690" width="10.7109375" style="50" customWidth="1"/>
    <col min="7691" max="7936" width="9.140625" style="50"/>
    <col min="7937" max="7937" width="40.7109375" style="50" customWidth="1"/>
    <col min="7938" max="7938" width="8.7109375" style="50" customWidth="1"/>
    <col min="7939" max="7944" width="15.7109375" style="50" customWidth="1"/>
    <col min="7945" max="7946" width="10.7109375" style="50" customWidth="1"/>
    <col min="7947" max="8192" width="9.140625" style="50"/>
    <col min="8193" max="8193" width="40.7109375" style="50" customWidth="1"/>
    <col min="8194" max="8194" width="8.7109375" style="50" customWidth="1"/>
    <col min="8195" max="8200" width="15.7109375" style="50" customWidth="1"/>
    <col min="8201" max="8202" width="10.7109375" style="50" customWidth="1"/>
    <col min="8203" max="8448" width="9.140625" style="50"/>
    <col min="8449" max="8449" width="40.7109375" style="50" customWidth="1"/>
    <col min="8450" max="8450" width="8.7109375" style="50" customWidth="1"/>
    <col min="8451" max="8456" width="15.7109375" style="50" customWidth="1"/>
    <col min="8457" max="8458" width="10.7109375" style="50" customWidth="1"/>
    <col min="8459" max="8704" width="9.140625" style="50"/>
    <col min="8705" max="8705" width="40.7109375" style="50" customWidth="1"/>
    <col min="8706" max="8706" width="8.7109375" style="50" customWidth="1"/>
    <col min="8707" max="8712" width="15.7109375" style="50" customWidth="1"/>
    <col min="8713" max="8714" width="10.7109375" style="50" customWidth="1"/>
    <col min="8715" max="8960" width="9.140625" style="50"/>
    <col min="8961" max="8961" width="40.7109375" style="50" customWidth="1"/>
    <col min="8962" max="8962" width="8.7109375" style="50" customWidth="1"/>
    <col min="8963" max="8968" width="15.7109375" style="50" customWidth="1"/>
    <col min="8969" max="8970" width="10.7109375" style="50" customWidth="1"/>
    <col min="8971" max="9216" width="9.140625" style="50"/>
    <col min="9217" max="9217" width="40.7109375" style="50" customWidth="1"/>
    <col min="9218" max="9218" width="8.7109375" style="50" customWidth="1"/>
    <col min="9219" max="9224" width="15.7109375" style="50" customWidth="1"/>
    <col min="9225" max="9226" width="10.7109375" style="50" customWidth="1"/>
    <col min="9227" max="9472" width="9.140625" style="50"/>
    <col min="9473" max="9473" width="40.7109375" style="50" customWidth="1"/>
    <col min="9474" max="9474" width="8.7109375" style="50" customWidth="1"/>
    <col min="9475" max="9480" width="15.7109375" style="50" customWidth="1"/>
    <col min="9481" max="9482" width="10.7109375" style="50" customWidth="1"/>
    <col min="9483" max="9728" width="9.140625" style="50"/>
    <col min="9729" max="9729" width="40.7109375" style="50" customWidth="1"/>
    <col min="9730" max="9730" width="8.7109375" style="50" customWidth="1"/>
    <col min="9731" max="9736" width="15.7109375" style="50" customWidth="1"/>
    <col min="9737" max="9738" width="10.7109375" style="50" customWidth="1"/>
    <col min="9739" max="9984" width="9.140625" style="50"/>
    <col min="9985" max="9985" width="40.7109375" style="50" customWidth="1"/>
    <col min="9986" max="9986" width="8.7109375" style="50" customWidth="1"/>
    <col min="9987" max="9992" width="15.7109375" style="50" customWidth="1"/>
    <col min="9993" max="9994" width="10.7109375" style="50" customWidth="1"/>
    <col min="9995" max="10240" width="9.140625" style="50"/>
    <col min="10241" max="10241" width="40.7109375" style="50" customWidth="1"/>
    <col min="10242" max="10242" width="8.7109375" style="50" customWidth="1"/>
    <col min="10243" max="10248" width="15.7109375" style="50" customWidth="1"/>
    <col min="10249" max="10250" width="10.7109375" style="50" customWidth="1"/>
    <col min="10251" max="10496" width="9.140625" style="50"/>
    <col min="10497" max="10497" width="40.7109375" style="50" customWidth="1"/>
    <col min="10498" max="10498" width="8.7109375" style="50" customWidth="1"/>
    <col min="10499" max="10504" width="15.7109375" style="50" customWidth="1"/>
    <col min="10505" max="10506" width="10.7109375" style="50" customWidth="1"/>
    <col min="10507" max="10752" width="9.140625" style="50"/>
    <col min="10753" max="10753" width="40.7109375" style="50" customWidth="1"/>
    <col min="10754" max="10754" width="8.7109375" style="50" customWidth="1"/>
    <col min="10755" max="10760" width="15.7109375" style="50" customWidth="1"/>
    <col min="10761" max="10762" width="10.7109375" style="50" customWidth="1"/>
    <col min="10763" max="11008" width="9.140625" style="50"/>
    <col min="11009" max="11009" width="40.7109375" style="50" customWidth="1"/>
    <col min="11010" max="11010" width="8.7109375" style="50" customWidth="1"/>
    <col min="11011" max="11016" width="15.7109375" style="50" customWidth="1"/>
    <col min="11017" max="11018" width="10.7109375" style="50" customWidth="1"/>
    <col min="11019" max="11264" width="9.140625" style="50"/>
    <col min="11265" max="11265" width="40.7109375" style="50" customWidth="1"/>
    <col min="11266" max="11266" width="8.7109375" style="50" customWidth="1"/>
    <col min="11267" max="11272" width="15.7109375" style="50" customWidth="1"/>
    <col min="11273" max="11274" width="10.7109375" style="50" customWidth="1"/>
    <col min="11275" max="11520" width="9.140625" style="50"/>
    <col min="11521" max="11521" width="40.7109375" style="50" customWidth="1"/>
    <col min="11522" max="11522" width="8.7109375" style="50" customWidth="1"/>
    <col min="11523" max="11528" width="15.7109375" style="50" customWidth="1"/>
    <col min="11529" max="11530" width="10.7109375" style="50" customWidth="1"/>
    <col min="11531" max="11776" width="9.140625" style="50"/>
    <col min="11777" max="11777" width="40.7109375" style="50" customWidth="1"/>
    <col min="11778" max="11778" width="8.7109375" style="50" customWidth="1"/>
    <col min="11779" max="11784" width="15.7109375" style="50" customWidth="1"/>
    <col min="11785" max="11786" width="10.7109375" style="50" customWidth="1"/>
    <col min="11787" max="12032" width="9.140625" style="50"/>
    <col min="12033" max="12033" width="40.7109375" style="50" customWidth="1"/>
    <col min="12034" max="12034" width="8.7109375" style="50" customWidth="1"/>
    <col min="12035" max="12040" width="15.7109375" style="50" customWidth="1"/>
    <col min="12041" max="12042" width="10.7109375" style="50" customWidth="1"/>
    <col min="12043" max="12288" width="9.140625" style="50"/>
    <col min="12289" max="12289" width="40.7109375" style="50" customWidth="1"/>
    <col min="12290" max="12290" width="8.7109375" style="50" customWidth="1"/>
    <col min="12291" max="12296" width="15.7109375" style="50" customWidth="1"/>
    <col min="12297" max="12298" width="10.7109375" style="50" customWidth="1"/>
    <col min="12299" max="12544" width="9.140625" style="50"/>
    <col min="12545" max="12545" width="40.7109375" style="50" customWidth="1"/>
    <col min="12546" max="12546" width="8.7109375" style="50" customWidth="1"/>
    <col min="12547" max="12552" width="15.7109375" style="50" customWidth="1"/>
    <col min="12553" max="12554" width="10.7109375" style="50" customWidth="1"/>
    <col min="12555" max="12800" width="9.140625" style="50"/>
    <col min="12801" max="12801" width="40.7109375" style="50" customWidth="1"/>
    <col min="12802" max="12802" width="8.7109375" style="50" customWidth="1"/>
    <col min="12803" max="12808" width="15.7109375" style="50" customWidth="1"/>
    <col min="12809" max="12810" width="10.7109375" style="50" customWidth="1"/>
    <col min="12811" max="13056" width="9.140625" style="50"/>
    <col min="13057" max="13057" width="40.7109375" style="50" customWidth="1"/>
    <col min="13058" max="13058" width="8.7109375" style="50" customWidth="1"/>
    <col min="13059" max="13064" width="15.7109375" style="50" customWidth="1"/>
    <col min="13065" max="13066" width="10.7109375" style="50" customWidth="1"/>
    <col min="13067" max="13312" width="9.140625" style="50"/>
    <col min="13313" max="13313" width="40.7109375" style="50" customWidth="1"/>
    <col min="13314" max="13314" width="8.7109375" style="50" customWidth="1"/>
    <col min="13315" max="13320" width="15.7109375" style="50" customWidth="1"/>
    <col min="13321" max="13322" width="10.7109375" style="50" customWidth="1"/>
    <col min="13323" max="13568" width="9.140625" style="50"/>
    <col min="13569" max="13569" width="40.7109375" style="50" customWidth="1"/>
    <col min="13570" max="13570" width="8.7109375" style="50" customWidth="1"/>
    <col min="13571" max="13576" width="15.7109375" style="50" customWidth="1"/>
    <col min="13577" max="13578" width="10.7109375" style="50" customWidth="1"/>
    <col min="13579" max="13824" width="9.140625" style="50"/>
    <col min="13825" max="13825" width="40.7109375" style="50" customWidth="1"/>
    <col min="13826" max="13826" width="8.7109375" style="50" customWidth="1"/>
    <col min="13827" max="13832" width="15.7109375" style="50" customWidth="1"/>
    <col min="13833" max="13834" width="10.7109375" style="50" customWidth="1"/>
    <col min="13835" max="14080" width="9.140625" style="50"/>
    <col min="14081" max="14081" width="40.7109375" style="50" customWidth="1"/>
    <col min="14082" max="14082" width="8.7109375" style="50" customWidth="1"/>
    <col min="14083" max="14088" width="15.7109375" style="50" customWidth="1"/>
    <col min="14089" max="14090" width="10.7109375" style="50" customWidth="1"/>
    <col min="14091" max="14336" width="9.140625" style="50"/>
    <col min="14337" max="14337" width="40.7109375" style="50" customWidth="1"/>
    <col min="14338" max="14338" width="8.7109375" style="50" customWidth="1"/>
    <col min="14339" max="14344" width="15.7109375" style="50" customWidth="1"/>
    <col min="14345" max="14346" width="10.7109375" style="50" customWidth="1"/>
    <col min="14347" max="14592" width="9.140625" style="50"/>
    <col min="14593" max="14593" width="40.7109375" style="50" customWidth="1"/>
    <col min="14594" max="14594" width="8.7109375" style="50" customWidth="1"/>
    <col min="14595" max="14600" width="15.7109375" style="50" customWidth="1"/>
    <col min="14601" max="14602" width="10.7109375" style="50" customWidth="1"/>
    <col min="14603" max="14848" width="9.140625" style="50"/>
    <col min="14849" max="14849" width="40.7109375" style="50" customWidth="1"/>
    <col min="14850" max="14850" width="8.7109375" style="50" customWidth="1"/>
    <col min="14851" max="14856" width="15.7109375" style="50" customWidth="1"/>
    <col min="14857" max="14858" width="10.7109375" style="50" customWidth="1"/>
    <col min="14859" max="15104" width="9.140625" style="50"/>
    <col min="15105" max="15105" width="40.7109375" style="50" customWidth="1"/>
    <col min="15106" max="15106" width="8.7109375" style="50" customWidth="1"/>
    <col min="15107" max="15112" width="15.7109375" style="50" customWidth="1"/>
    <col min="15113" max="15114" width="10.7109375" style="50" customWidth="1"/>
    <col min="15115" max="15360" width="9.140625" style="50"/>
    <col min="15361" max="15361" width="40.7109375" style="50" customWidth="1"/>
    <col min="15362" max="15362" width="8.7109375" style="50" customWidth="1"/>
    <col min="15363" max="15368" width="15.7109375" style="50" customWidth="1"/>
    <col min="15369" max="15370" width="10.7109375" style="50" customWidth="1"/>
    <col min="15371" max="15616" width="9.140625" style="50"/>
    <col min="15617" max="15617" width="40.7109375" style="50" customWidth="1"/>
    <col min="15618" max="15618" width="8.7109375" style="50" customWidth="1"/>
    <col min="15619" max="15624" width="15.7109375" style="50" customWidth="1"/>
    <col min="15625" max="15626" width="10.7109375" style="50" customWidth="1"/>
    <col min="15627" max="15872" width="9.140625" style="50"/>
    <col min="15873" max="15873" width="40.7109375" style="50" customWidth="1"/>
    <col min="15874" max="15874" width="8.7109375" style="50" customWidth="1"/>
    <col min="15875" max="15880" width="15.7109375" style="50" customWidth="1"/>
    <col min="15881" max="15882" width="10.7109375" style="50" customWidth="1"/>
    <col min="15883" max="16128" width="9.140625" style="50"/>
    <col min="16129" max="16129" width="40.7109375" style="50" customWidth="1"/>
    <col min="16130" max="16130" width="8.7109375" style="50" customWidth="1"/>
    <col min="16131" max="16136" width="15.7109375" style="50" customWidth="1"/>
    <col min="16137" max="16138" width="10.7109375" style="50" customWidth="1"/>
    <col min="16139" max="16384" width="9.140625" style="50"/>
  </cols>
  <sheetData>
    <row r="1" spans="1:10" ht="15" customHeight="1">
      <c r="A1" s="193" t="s">
        <v>1506</v>
      </c>
      <c r="B1" s="113"/>
      <c r="H1" s="1465" t="s">
        <v>2183</v>
      </c>
      <c r="I1" s="51"/>
      <c r="J1" s="51"/>
    </row>
    <row r="2" spans="1:10" ht="15" customHeight="1">
      <c r="A2" s="343" t="s">
        <v>313</v>
      </c>
      <c r="B2" s="114"/>
      <c r="C2" s="52"/>
      <c r="D2" s="52"/>
      <c r="H2" s="1466" t="s">
        <v>2184</v>
      </c>
      <c r="I2" s="53"/>
      <c r="J2" s="53"/>
    </row>
    <row r="3" spans="1:10" ht="30" customHeight="1">
      <c r="A3" s="1598" t="s">
        <v>647</v>
      </c>
      <c r="B3" s="1599"/>
      <c r="C3" s="1602" t="s">
        <v>648</v>
      </c>
      <c r="D3" s="1602" t="s">
        <v>649</v>
      </c>
      <c r="E3" s="1571" t="s">
        <v>650</v>
      </c>
      <c r="F3" s="1526"/>
      <c r="G3" s="1571" t="s">
        <v>651</v>
      </c>
      <c r="H3" s="1603"/>
    </row>
    <row r="4" spans="1:10" ht="30" customHeight="1">
      <c r="A4" s="1600"/>
      <c r="B4" s="1601"/>
      <c r="C4" s="1570"/>
      <c r="D4" s="1570"/>
      <c r="E4" s="282" t="s">
        <v>568</v>
      </c>
      <c r="F4" s="282" t="s">
        <v>652</v>
      </c>
      <c r="G4" s="282" t="s">
        <v>568</v>
      </c>
      <c r="H4" s="291" t="s">
        <v>652</v>
      </c>
    </row>
    <row r="5" spans="1:10" ht="15" customHeight="1">
      <c r="A5" s="345" t="s">
        <v>198</v>
      </c>
      <c r="B5" s="346" t="s">
        <v>109</v>
      </c>
      <c r="C5" s="955">
        <v>10</v>
      </c>
      <c r="D5" s="955">
        <v>31</v>
      </c>
      <c r="E5" s="955">
        <v>833</v>
      </c>
      <c r="F5" s="955">
        <v>172</v>
      </c>
      <c r="G5" s="955">
        <v>145</v>
      </c>
      <c r="H5" s="959">
        <v>25</v>
      </c>
    </row>
    <row r="6" spans="1:10" ht="15" customHeight="1">
      <c r="A6" s="216" t="s">
        <v>78</v>
      </c>
      <c r="B6" s="121" t="s">
        <v>2</v>
      </c>
      <c r="C6" s="999">
        <v>18</v>
      </c>
      <c r="D6" s="999">
        <v>63</v>
      </c>
      <c r="E6" s="999">
        <v>1326</v>
      </c>
      <c r="F6" s="999">
        <v>335</v>
      </c>
      <c r="G6" s="314">
        <v>360</v>
      </c>
      <c r="H6" s="701">
        <v>103</v>
      </c>
    </row>
    <row r="7" spans="1:10" ht="15" customHeight="1">
      <c r="A7" s="120"/>
      <c r="B7" s="279" t="s">
        <v>110</v>
      </c>
      <c r="C7" s="895">
        <v>17</v>
      </c>
      <c r="D7" s="895">
        <v>62</v>
      </c>
      <c r="E7" s="313">
        <v>1327</v>
      </c>
      <c r="F7" s="313">
        <v>345</v>
      </c>
      <c r="G7" s="1288" t="s">
        <v>237</v>
      </c>
      <c r="H7" s="1289" t="s">
        <v>237</v>
      </c>
    </row>
    <row r="8" spans="1:10" ht="15" customHeight="1">
      <c r="A8" s="120" t="s">
        <v>201</v>
      </c>
      <c r="B8" s="121" t="s">
        <v>109</v>
      </c>
      <c r="C8" s="999">
        <v>5</v>
      </c>
      <c r="D8" s="999">
        <v>17</v>
      </c>
      <c r="E8" s="999">
        <v>280</v>
      </c>
      <c r="F8" s="999">
        <v>62</v>
      </c>
      <c r="G8" s="999">
        <v>55</v>
      </c>
      <c r="H8" s="1000">
        <v>2</v>
      </c>
    </row>
    <row r="9" spans="1:10" ht="15" customHeight="1">
      <c r="A9" s="216" t="s">
        <v>108</v>
      </c>
      <c r="B9" s="121" t="s">
        <v>2</v>
      </c>
      <c r="C9" s="999">
        <v>5</v>
      </c>
      <c r="D9" s="999">
        <v>27</v>
      </c>
      <c r="E9" s="999">
        <v>213</v>
      </c>
      <c r="F9" s="999">
        <v>57</v>
      </c>
      <c r="G9" s="999">
        <v>102</v>
      </c>
      <c r="H9" s="1000">
        <v>39</v>
      </c>
    </row>
    <row r="10" spans="1:10" ht="15" customHeight="1">
      <c r="A10" s="120"/>
      <c r="B10" s="279" t="s">
        <v>110</v>
      </c>
      <c r="C10" s="895">
        <v>3</v>
      </c>
      <c r="D10" s="895">
        <v>5</v>
      </c>
      <c r="E10" s="895">
        <v>55</v>
      </c>
      <c r="F10" s="895">
        <v>4</v>
      </c>
      <c r="G10" s="895" t="s">
        <v>237</v>
      </c>
      <c r="H10" s="1290" t="s">
        <v>237</v>
      </c>
    </row>
    <row r="11" spans="1:10" ht="15" customHeight="1">
      <c r="A11" s="120" t="s">
        <v>2063</v>
      </c>
      <c r="B11" s="121" t="s">
        <v>109</v>
      </c>
      <c r="C11" s="999">
        <v>111</v>
      </c>
      <c r="D11" s="999">
        <v>320</v>
      </c>
      <c r="E11" s="999">
        <v>8342</v>
      </c>
      <c r="F11" s="999">
        <v>3651</v>
      </c>
      <c r="G11" s="999">
        <v>3849</v>
      </c>
      <c r="H11" s="1000">
        <v>1919</v>
      </c>
    </row>
    <row r="12" spans="1:10" ht="15" customHeight="1">
      <c r="A12" s="216" t="s">
        <v>2072</v>
      </c>
      <c r="B12" s="121" t="s">
        <v>2</v>
      </c>
      <c r="C12" s="999">
        <v>135</v>
      </c>
      <c r="D12" s="999">
        <v>353</v>
      </c>
      <c r="E12" s="999">
        <v>9723</v>
      </c>
      <c r="F12" s="999">
        <v>4751</v>
      </c>
      <c r="G12" s="999">
        <v>2586</v>
      </c>
      <c r="H12" s="1000">
        <v>1434</v>
      </c>
    </row>
    <row r="13" spans="1:10" ht="15" customHeight="1">
      <c r="A13" s="120"/>
      <c r="B13" s="279" t="s">
        <v>110</v>
      </c>
      <c r="C13" s="895">
        <v>89</v>
      </c>
      <c r="D13" s="895">
        <v>309</v>
      </c>
      <c r="E13" s="895">
        <v>8949</v>
      </c>
      <c r="F13" s="895">
        <v>4287</v>
      </c>
      <c r="G13" s="1291" t="s">
        <v>237</v>
      </c>
      <c r="H13" s="1292" t="s">
        <v>237</v>
      </c>
    </row>
    <row r="14" spans="1:10" ht="15" customHeight="1">
      <c r="A14" s="120" t="s">
        <v>202</v>
      </c>
      <c r="B14" s="121" t="s">
        <v>109</v>
      </c>
      <c r="C14" s="999">
        <v>6</v>
      </c>
      <c r="D14" s="999">
        <v>22</v>
      </c>
      <c r="E14" s="999">
        <v>456</v>
      </c>
      <c r="F14" s="999">
        <v>251</v>
      </c>
      <c r="G14" s="999">
        <v>150</v>
      </c>
      <c r="H14" s="1000">
        <v>111</v>
      </c>
    </row>
    <row r="15" spans="1:10" ht="15" customHeight="1">
      <c r="A15" s="216" t="s">
        <v>80</v>
      </c>
      <c r="B15" s="121" t="s">
        <v>2</v>
      </c>
      <c r="C15" s="999">
        <v>3</v>
      </c>
      <c r="D15" s="999">
        <v>5</v>
      </c>
      <c r="E15" s="999">
        <v>64</v>
      </c>
      <c r="F15" s="999">
        <v>20</v>
      </c>
      <c r="G15" s="999">
        <v>18</v>
      </c>
      <c r="H15" s="1000">
        <v>2</v>
      </c>
    </row>
    <row r="16" spans="1:10" ht="15" customHeight="1">
      <c r="A16" s="216"/>
      <c r="B16" s="279" t="s">
        <v>110</v>
      </c>
      <c r="C16" s="895">
        <v>3</v>
      </c>
      <c r="D16" s="895">
        <v>3</v>
      </c>
      <c r="E16" s="895">
        <v>41</v>
      </c>
      <c r="F16" s="895">
        <v>18</v>
      </c>
      <c r="G16" s="1291" t="s">
        <v>237</v>
      </c>
      <c r="H16" s="1292" t="s">
        <v>237</v>
      </c>
    </row>
    <row r="17" spans="1:8" ht="15" customHeight="1">
      <c r="A17" s="120" t="s">
        <v>2064</v>
      </c>
      <c r="B17" s="121" t="s">
        <v>109</v>
      </c>
      <c r="C17" s="999">
        <v>60</v>
      </c>
      <c r="D17" s="999">
        <v>111</v>
      </c>
      <c r="E17" s="999">
        <v>2435</v>
      </c>
      <c r="F17" s="999">
        <v>840</v>
      </c>
      <c r="G17" s="999" t="s">
        <v>9</v>
      </c>
      <c r="H17" s="1000" t="s">
        <v>9</v>
      </c>
    </row>
    <row r="18" spans="1:8" ht="15" customHeight="1">
      <c r="A18" s="216" t="s">
        <v>2073</v>
      </c>
      <c r="B18" s="121" t="s">
        <v>2</v>
      </c>
      <c r="C18" s="999">
        <v>22</v>
      </c>
      <c r="D18" s="999">
        <v>59</v>
      </c>
      <c r="E18" s="999">
        <v>1152</v>
      </c>
      <c r="F18" s="999">
        <v>396</v>
      </c>
      <c r="G18" s="999">
        <v>324</v>
      </c>
      <c r="H18" s="1000">
        <v>136</v>
      </c>
    </row>
    <row r="19" spans="1:8" ht="15" customHeight="1">
      <c r="A19" s="216"/>
      <c r="B19" s="279" t="s">
        <v>110</v>
      </c>
      <c r="C19" s="895">
        <v>16</v>
      </c>
      <c r="D19" s="895">
        <v>34</v>
      </c>
      <c r="E19" s="895">
        <v>581</v>
      </c>
      <c r="F19" s="895">
        <v>176</v>
      </c>
      <c r="G19" s="1291" t="s">
        <v>237</v>
      </c>
      <c r="H19" s="1292" t="s">
        <v>237</v>
      </c>
    </row>
    <row r="20" spans="1:8" ht="15" customHeight="1">
      <c r="A20" s="110"/>
      <c r="B20" s="116"/>
      <c r="C20" s="117"/>
      <c r="D20" s="117"/>
      <c r="E20" s="117"/>
      <c r="F20" s="117"/>
      <c r="G20" s="117"/>
      <c r="H20" s="117"/>
    </row>
    <row r="21" spans="1:8" s="101" customFormat="1" ht="15" customHeight="1">
      <c r="A21" s="1001" t="s">
        <v>653</v>
      </c>
      <c r="B21" s="118"/>
      <c r="C21" s="107"/>
      <c r="D21" s="107"/>
      <c r="E21" s="107"/>
      <c r="F21" s="107"/>
      <c r="G21" s="107"/>
      <c r="H21" s="107"/>
    </row>
    <row r="22" spans="1:8" s="101" customFormat="1" ht="15" customHeight="1">
      <c r="A22" s="1001" t="s">
        <v>549</v>
      </c>
      <c r="B22" s="118"/>
      <c r="C22" s="107"/>
      <c r="D22" s="107"/>
      <c r="E22" s="107"/>
      <c r="F22" s="107"/>
      <c r="G22" s="107"/>
      <c r="H22" s="107"/>
    </row>
    <row r="23" spans="1:8" s="101" customFormat="1" ht="15" customHeight="1">
      <c r="A23" s="120"/>
      <c r="B23" s="121"/>
    </row>
  </sheetData>
  <mergeCells count="5">
    <mergeCell ref="A3:B4"/>
    <mergeCell ref="C3:C4"/>
    <mergeCell ref="D3:D4"/>
    <mergeCell ref="E3:F3"/>
    <mergeCell ref="G3:H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83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16"/>
  <sheetViews>
    <sheetView showGridLines="0" zoomScaleNormal="100" workbookViewId="0"/>
  </sheetViews>
  <sheetFormatPr defaultRowHeight="12.75"/>
  <cols>
    <col min="1" max="1" width="30.85546875" style="50" customWidth="1"/>
    <col min="2" max="2" width="8.7109375" style="99" customWidth="1"/>
    <col min="3" max="8" width="15.7109375" style="50" customWidth="1"/>
    <col min="9" max="9" width="25" style="96" customWidth="1"/>
    <col min="10" max="10" width="20.7109375" style="50" customWidth="1"/>
    <col min="11" max="11" width="10.7109375" style="50" customWidth="1"/>
    <col min="12" max="258" width="9.140625" style="50"/>
    <col min="259" max="259" width="42.7109375" style="50" customWidth="1"/>
    <col min="260" max="260" width="7.7109375" style="50" customWidth="1"/>
    <col min="261" max="264" width="15.7109375" style="50" customWidth="1"/>
    <col min="265" max="265" width="42.7109375" style="50" customWidth="1"/>
    <col min="266" max="266" width="20.7109375" style="50" customWidth="1"/>
    <col min="267" max="267" width="10.7109375" style="50" customWidth="1"/>
    <col min="268" max="514" width="9.140625" style="50"/>
    <col min="515" max="515" width="42.7109375" style="50" customWidth="1"/>
    <col min="516" max="516" width="7.7109375" style="50" customWidth="1"/>
    <col min="517" max="520" width="15.7109375" style="50" customWidth="1"/>
    <col min="521" max="521" width="42.7109375" style="50" customWidth="1"/>
    <col min="522" max="522" width="20.7109375" style="50" customWidth="1"/>
    <col min="523" max="523" width="10.7109375" style="50" customWidth="1"/>
    <col min="524" max="770" width="9.140625" style="50"/>
    <col min="771" max="771" width="42.7109375" style="50" customWidth="1"/>
    <col min="772" max="772" width="7.7109375" style="50" customWidth="1"/>
    <col min="773" max="776" width="15.7109375" style="50" customWidth="1"/>
    <col min="777" max="777" width="42.7109375" style="50" customWidth="1"/>
    <col min="778" max="778" width="20.7109375" style="50" customWidth="1"/>
    <col min="779" max="779" width="10.7109375" style="50" customWidth="1"/>
    <col min="780" max="1026" width="9.140625" style="50"/>
    <col min="1027" max="1027" width="42.7109375" style="50" customWidth="1"/>
    <col min="1028" max="1028" width="7.7109375" style="50" customWidth="1"/>
    <col min="1029" max="1032" width="15.7109375" style="50" customWidth="1"/>
    <col min="1033" max="1033" width="42.7109375" style="50" customWidth="1"/>
    <col min="1034" max="1034" width="20.7109375" style="50" customWidth="1"/>
    <col min="1035" max="1035" width="10.7109375" style="50" customWidth="1"/>
    <col min="1036" max="1282" width="9.140625" style="50"/>
    <col min="1283" max="1283" width="42.7109375" style="50" customWidth="1"/>
    <col min="1284" max="1284" width="7.7109375" style="50" customWidth="1"/>
    <col min="1285" max="1288" width="15.7109375" style="50" customWidth="1"/>
    <col min="1289" max="1289" width="42.7109375" style="50" customWidth="1"/>
    <col min="1290" max="1290" width="20.7109375" style="50" customWidth="1"/>
    <col min="1291" max="1291" width="10.7109375" style="50" customWidth="1"/>
    <col min="1292" max="1538" width="9.140625" style="50"/>
    <col min="1539" max="1539" width="42.7109375" style="50" customWidth="1"/>
    <col min="1540" max="1540" width="7.7109375" style="50" customWidth="1"/>
    <col min="1541" max="1544" width="15.7109375" style="50" customWidth="1"/>
    <col min="1545" max="1545" width="42.7109375" style="50" customWidth="1"/>
    <col min="1546" max="1546" width="20.7109375" style="50" customWidth="1"/>
    <col min="1547" max="1547" width="10.7109375" style="50" customWidth="1"/>
    <col min="1548" max="1794" width="9.140625" style="50"/>
    <col min="1795" max="1795" width="42.7109375" style="50" customWidth="1"/>
    <col min="1796" max="1796" width="7.7109375" style="50" customWidth="1"/>
    <col min="1797" max="1800" width="15.7109375" style="50" customWidth="1"/>
    <col min="1801" max="1801" width="42.7109375" style="50" customWidth="1"/>
    <col min="1802" max="1802" width="20.7109375" style="50" customWidth="1"/>
    <col min="1803" max="1803" width="10.7109375" style="50" customWidth="1"/>
    <col min="1804" max="2050" width="9.140625" style="50"/>
    <col min="2051" max="2051" width="42.7109375" style="50" customWidth="1"/>
    <col min="2052" max="2052" width="7.7109375" style="50" customWidth="1"/>
    <col min="2053" max="2056" width="15.7109375" style="50" customWidth="1"/>
    <col min="2057" max="2057" width="42.7109375" style="50" customWidth="1"/>
    <col min="2058" max="2058" width="20.7109375" style="50" customWidth="1"/>
    <col min="2059" max="2059" width="10.7109375" style="50" customWidth="1"/>
    <col min="2060" max="2306" width="9.140625" style="50"/>
    <col min="2307" max="2307" width="42.7109375" style="50" customWidth="1"/>
    <col min="2308" max="2308" width="7.7109375" style="50" customWidth="1"/>
    <col min="2309" max="2312" width="15.7109375" style="50" customWidth="1"/>
    <col min="2313" max="2313" width="42.7109375" style="50" customWidth="1"/>
    <col min="2314" max="2314" width="20.7109375" style="50" customWidth="1"/>
    <col min="2315" max="2315" width="10.7109375" style="50" customWidth="1"/>
    <col min="2316" max="2562" width="9.140625" style="50"/>
    <col min="2563" max="2563" width="42.7109375" style="50" customWidth="1"/>
    <col min="2564" max="2564" width="7.7109375" style="50" customWidth="1"/>
    <col min="2565" max="2568" width="15.7109375" style="50" customWidth="1"/>
    <col min="2569" max="2569" width="42.7109375" style="50" customWidth="1"/>
    <col min="2570" max="2570" width="20.7109375" style="50" customWidth="1"/>
    <col min="2571" max="2571" width="10.7109375" style="50" customWidth="1"/>
    <col min="2572" max="2818" width="9.140625" style="50"/>
    <col min="2819" max="2819" width="42.7109375" style="50" customWidth="1"/>
    <col min="2820" max="2820" width="7.7109375" style="50" customWidth="1"/>
    <col min="2821" max="2824" width="15.7109375" style="50" customWidth="1"/>
    <col min="2825" max="2825" width="42.7109375" style="50" customWidth="1"/>
    <col min="2826" max="2826" width="20.7109375" style="50" customWidth="1"/>
    <col min="2827" max="2827" width="10.7109375" style="50" customWidth="1"/>
    <col min="2828" max="3074" width="9.140625" style="50"/>
    <col min="3075" max="3075" width="42.7109375" style="50" customWidth="1"/>
    <col min="3076" max="3076" width="7.7109375" style="50" customWidth="1"/>
    <col min="3077" max="3080" width="15.7109375" style="50" customWidth="1"/>
    <col min="3081" max="3081" width="42.7109375" style="50" customWidth="1"/>
    <col min="3082" max="3082" width="20.7109375" style="50" customWidth="1"/>
    <col min="3083" max="3083" width="10.7109375" style="50" customWidth="1"/>
    <col min="3084" max="3330" width="9.140625" style="50"/>
    <col min="3331" max="3331" width="42.7109375" style="50" customWidth="1"/>
    <col min="3332" max="3332" width="7.7109375" style="50" customWidth="1"/>
    <col min="3333" max="3336" width="15.7109375" style="50" customWidth="1"/>
    <col min="3337" max="3337" width="42.7109375" style="50" customWidth="1"/>
    <col min="3338" max="3338" width="20.7109375" style="50" customWidth="1"/>
    <col min="3339" max="3339" width="10.7109375" style="50" customWidth="1"/>
    <col min="3340" max="3586" width="9.140625" style="50"/>
    <col min="3587" max="3587" width="42.7109375" style="50" customWidth="1"/>
    <col min="3588" max="3588" width="7.7109375" style="50" customWidth="1"/>
    <col min="3589" max="3592" width="15.7109375" style="50" customWidth="1"/>
    <col min="3593" max="3593" width="42.7109375" style="50" customWidth="1"/>
    <col min="3594" max="3594" width="20.7109375" style="50" customWidth="1"/>
    <col min="3595" max="3595" width="10.7109375" style="50" customWidth="1"/>
    <col min="3596" max="3842" width="9.140625" style="50"/>
    <col min="3843" max="3843" width="42.7109375" style="50" customWidth="1"/>
    <col min="3844" max="3844" width="7.7109375" style="50" customWidth="1"/>
    <col min="3845" max="3848" width="15.7109375" style="50" customWidth="1"/>
    <col min="3849" max="3849" width="42.7109375" style="50" customWidth="1"/>
    <col min="3850" max="3850" width="20.7109375" style="50" customWidth="1"/>
    <col min="3851" max="3851" width="10.7109375" style="50" customWidth="1"/>
    <col min="3852" max="4098" width="9.140625" style="50"/>
    <col min="4099" max="4099" width="42.7109375" style="50" customWidth="1"/>
    <col min="4100" max="4100" width="7.7109375" style="50" customWidth="1"/>
    <col min="4101" max="4104" width="15.7109375" style="50" customWidth="1"/>
    <col min="4105" max="4105" width="42.7109375" style="50" customWidth="1"/>
    <col min="4106" max="4106" width="20.7109375" style="50" customWidth="1"/>
    <col min="4107" max="4107" width="10.7109375" style="50" customWidth="1"/>
    <col min="4108" max="4354" width="9.140625" style="50"/>
    <col min="4355" max="4355" width="42.7109375" style="50" customWidth="1"/>
    <col min="4356" max="4356" width="7.7109375" style="50" customWidth="1"/>
    <col min="4357" max="4360" width="15.7109375" style="50" customWidth="1"/>
    <col min="4361" max="4361" width="42.7109375" style="50" customWidth="1"/>
    <col min="4362" max="4362" width="20.7109375" style="50" customWidth="1"/>
    <col min="4363" max="4363" width="10.7109375" style="50" customWidth="1"/>
    <col min="4364" max="4610" width="9.140625" style="50"/>
    <col min="4611" max="4611" width="42.7109375" style="50" customWidth="1"/>
    <col min="4612" max="4612" width="7.7109375" style="50" customWidth="1"/>
    <col min="4613" max="4616" width="15.7109375" style="50" customWidth="1"/>
    <col min="4617" max="4617" width="42.7109375" style="50" customWidth="1"/>
    <col min="4618" max="4618" width="20.7109375" style="50" customWidth="1"/>
    <col min="4619" max="4619" width="10.7109375" style="50" customWidth="1"/>
    <col min="4620" max="4866" width="9.140625" style="50"/>
    <col min="4867" max="4867" width="42.7109375" style="50" customWidth="1"/>
    <col min="4868" max="4868" width="7.7109375" style="50" customWidth="1"/>
    <col min="4869" max="4872" width="15.7109375" style="50" customWidth="1"/>
    <col min="4873" max="4873" width="42.7109375" style="50" customWidth="1"/>
    <col min="4874" max="4874" width="20.7109375" style="50" customWidth="1"/>
    <col min="4875" max="4875" width="10.7109375" style="50" customWidth="1"/>
    <col min="4876" max="5122" width="9.140625" style="50"/>
    <col min="5123" max="5123" width="42.7109375" style="50" customWidth="1"/>
    <col min="5124" max="5124" width="7.7109375" style="50" customWidth="1"/>
    <col min="5125" max="5128" width="15.7109375" style="50" customWidth="1"/>
    <col min="5129" max="5129" width="42.7109375" style="50" customWidth="1"/>
    <col min="5130" max="5130" width="20.7109375" style="50" customWidth="1"/>
    <col min="5131" max="5131" width="10.7109375" style="50" customWidth="1"/>
    <col min="5132" max="5378" width="9.140625" style="50"/>
    <col min="5379" max="5379" width="42.7109375" style="50" customWidth="1"/>
    <col min="5380" max="5380" width="7.7109375" style="50" customWidth="1"/>
    <col min="5381" max="5384" width="15.7109375" style="50" customWidth="1"/>
    <col min="5385" max="5385" width="42.7109375" style="50" customWidth="1"/>
    <col min="5386" max="5386" width="20.7109375" style="50" customWidth="1"/>
    <col min="5387" max="5387" width="10.7109375" style="50" customWidth="1"/>
    <col min="5388" max="5634" width="9.140625" style="50"/>
    <col min="5635" max="5635" width="42.7109375" style="50" customWidth="1"/>
    <col min="5636" max="5636" width="7.7109375" style="50" customWidth="1"/>
    <col min="5637" max="5640" width="15.7109375" style="50" customWidth="1"/>
    <col min="5641" max="5641" width="42.7109375" style="50" customWidth="1"/>
    <col min="5642" max="5642" width="20.7109375" style="50" customWidth="1"/>
    <col min="5643" max="5643" width="10.7109375" style="50" customWidth="1"/>
    <col min="5644" max="5890" width="9.140625" style="50"/>
    <col min="5891" max="5891" width="42.7109375" style="50" customWidth="1"/>
    <col min="5892" max="5892" width="7.7109375" style="50" customWidth="1"/>
    <col min="5893" max="5896" width="15.7109375" style="50" customWidth="1"/>
    <col min="5897" max="5897" width="42.7109375" style="50" customWidth="1"/>
    <col min="5898" max="5898" width="20.7109375" style="50" customWidth="1"/>
    <col min="5899" max="5899" width="10.7109375" style="50" customWidth="1"/>
    <col min="5900" max="6146" width="9.140625" style="50"/>
    <col min="6147" max="6147" width="42.7109375" style="50" customWidth="1"/>
    <col min="6148" max="6148" width="7.7109375" style="50" customWidth="1"/>
    <col min="6149" max="6152" width="15.7109375" style="50" customWidth="1"/>
    <col min="6153" max="6153" width="42.7109375" style="50" customWidth="1"/>
    <col min="6154" max="6154" width="20.7109375" style="50" customWidth="1"/>
    <col min="6155" max="6155" width="10.7109375" style="50" customWidth="1"/>
    <col min="6156" max="6402" width="9.140625" style="50"/>
    <col min="6403" max="6403" width="42.7109375" style="50" customWidth="1"/>
    <col min="6404" max="6404" width="7.7109375" style="50" customWidth="1"/>
    <col min="6405" max="6408" width="15.7109375" style="50" customWidth="1"/>
    <col min="6409" max="6409" width="42.7109375" style="50" customWidth="1"/>
    <col min="6410" max="6410" width="20.7109375" style="50" customWidth="1"/>
    <col min="6411" max="6411" width="10.7109375" style="50" customWidth="1"/>
    <col min="6412" max="6658" width="9.140625" style="50"/>
    <col min="6659" max="6659" width="42.7109375" style="50" customWidth="1"/>
    <col min="6660" max="6660" width="7.7109375" style="50" customWidth="1"/>
    <col min="6661" max="6664" width="15.7109375" style="50" customWidth="1"/>
    <col min="6665" max="6665" width="42.7109375" style="50" customWidth="1"/>
    <col min="6666" max="6666" width="20.7109375" style="50" customWidth="1"/>
    <col min="6667" max="6667" width="10.7109375" style="50" customWidth="1"/>
    <col min="6668" max="6914" width="9.140625" style="50"/>
    <col min="6915" max="6915" width="42.7109375" style="50" customWidth="1"/>
    <col min="6916" max="6916" width="7.7109375" style="50" customWidth="1"/>
    <col min="6917" max="6920" width="15.7109375" style="50" customWidth="1"/>
    <col min="6921" max="6921" width="42.7109375" style="50" customWidth="1"/>
    <col min="6922" max="6922" width="20.7109375" style="50" customWidth="1"/>
    <col min="6923" max="6923" width="10.7109375" style="50" customWidth="1"/>
    <col min="6924" max="7170" width="9.140625" style="50"/>
    <col min="7171" max="7171" width="42.7109375" style="50" customWidth="1"/>
    <col min="7172" max="7172" width="7.7109375" style="50" customWidth="1"/>
    <col min="7173" max="7176" width="15.7109375" style="50" customWidth="1"/>
    <col min="7177" max="7177" width="42.7109375" style="50" customWidth="1"/>
    <col min="7178" max="7178" width="20.7109375" style="50" customWidth="1"/>
    <col min="7179" max="7179" width="10.7109375" style="50" customWidth="1"/>
    <col min="7180" max="7426" width="9.140625" style="50"/>
    <col min="7427" max="7427" width="42.7109375" style="50" customWidth="1"/>
    <col min="7428" max="7428" width="7.7109375" style="50" customWidth="1"/>
    <col min="7429" max="7432" width="15.7109375" style="50" customWidth="1"/>
    <col min="7433" max="7433" width="42.7109375" style="50" customWidth="1"/>
    <col min="7434" max="7434" width="20.7109375" style="50" customWidth="1"/>
    <col min="7435" max="7435" width="10.7109375" style="50" customWidth="1"/>
    <col min="7436" max="7682" width="9.140625" style="50"/>
    <col min="7683" max="7683" width="42.7109375" style="50" customWidth="1"/>
    <col min="7684" max="7684" width="7.7109375" style="50" customWidth="1"/>
    <col min="7685" max="7688" width="15.7109375" style="50" customWidth="1"/>
    <col min="7689" max="7689" width="42.7109375" style="50" customWidth="1"/>
    <col min="7690" max="7690" width="20.7109375" style="50" customWidth="1"/>
    <col min="7691" max="7691" width="10.7109375" style="50" customWidth="1"/>
    <col min="7692" max="7938" width="9.140625" style="50"/>
    <col min="7939" max="7939" width="42.7109375" style="50" customWidth="1"/>
    <col min="7940" max="7940" width="7.7109375" style="50" customWidth="1"/>
    <col min="7941" max="7944" width="15.7109375" style="50" customWidth="1"/>
    <col min="7945" max="7945" width="42.7109375" style="50" customWidth="1"/>
    <col min="7946" max="7946" width="20.7109375" style="50" customWidth="1"/>
    <col min="7947" max="7947" width="10.7109375" style="50" customWidth="1"/>
    <col min="7948" max="8194" width="9.140625" style="50"/>
    <col min="8195" max="8195" width="42.7109375" style="50" customWidth="1"/>
    <col min="8196" max="8196" width="7.7109375" style="50" customWidth="1"/>
    <col min="8197" max="8200" width="15.7109375" style="50" customWidth="1"/>
    <col min="8201" max="8201" width="42.7109375" style="50" customWidth="1"/>
    <col min="8202" max="8202" width="20.7109375" style="50" customWidth="1"/>
    <col min="8203" max="8203" width="10.7109375" style="50" customWidth="1"/>
    <col min="8204" max="8450" width="9.140625" style="50"/>
    <col min="8451" max="8451" width="42.7109375" style="50" customWidth="1"/>
    <col min="8452" max="8452" width="7.7109375" style="50" customWidth="1"/>
    <col min="8453" max="8456" width="15.7109375" style="50" customWidth="1"/>
    <col min="8457" max="8457" width="42.7109375" style="50" customWidth="1"/>
    <col min="8458" max="8458" width="20.7109375" style="50" customWidth="1"/>
    <col min="8459" max="8459" width="10.7109375" style="50" customWidth="1"/>
    <col min="8460" max="8706" width="9.140625" style="50"/>
    <col min="8707" max="8707" width="42.7109375" style="50" customWidth="1"/>
    <col min="8708" max="8708" width="7.7109375" style="50" customWidth="1"/>
    <col min="8709" max="8712" width="15.7109375" style="50" customWidth="1"/>
    <col min="8713" max="8713" width="42.7109375" style="50" customWidth="1"/>
    <col min="8714" max="8714" width="20.7109375" style="50" customWidth="1"/>
    <col min="8715" max="8715" width="10.7109375" style="50" customWidth="1"/>
    <col min="8716" max="8962" width="9.140625" style="50"/>
    <col min="8963" max="8963" width="42.7109375" style="50" customWidth="1"/>
    <col min="8964" max="8964" width="7.7109375" style="50" customWidth="1"/>
    <col min="8965" max="8968" width="15.7109375" style="50" customWidth="1"/>
    <col min="8969" max="8969" width="42.7109375" style="50" customWidth="1"/>
    <col min="8970" max="8970" width="20.7109375" style="50" customWidth="1"/>
    <col min="8971" max="8971" width="10.7109375" style="50" customWidth="1"/>
    <col min="8972" max="9218" width="9.140625" style="50"/>
    <col min="9219" max="9219" width="42.7109375" style="50" customWidth="1"/>
    <col min="9220" max="9220" width="7.7109375" style="50" customWidth="1"/>
    <col min="9221" max="9224" width="15.7109375" style="50" customWidth="1"/>
    <col min="9225" max="9225" width="42.7109375" style="50" customWidth="1"/>
    <col min="9226" max="9226" width="20.7109375" style="50" customWidth="1"/>
    <col min="9227" max="9227" width="10.7109375" style="50" customWidth="1"/>
    <col min="9228" max="9474" width="9.140625" style="50"/>
    <col min="9475" max="9475" width="42.7109375" style="50" customWidth="1"/>
    <col min="9476" max="9476" width="7.7109375" style="50" customWidth="1"/>
    <col min="9477" max="9480" width="15.7109375" style="50" customWidth="1"/>
    <col min="9481" max="9481" width="42.7109375" style="50" customWidth="1"/>
    <col min="9482" max="9482" width="20.7109375" style="50" customWidth="1"/>
    <col min="9483" max="9483" width="10.7109375" style="50" customWidth="1"/>
    <col min="9484" max="9730" width="9.140625" style="50"/>
    <col min="9731" max="9731" width="42.7109375" style="50" customWidth="1"/>
    <col min="9732" max="9732" width="7.7109375" style="50" customWidth="1"/>
    <col min="9733" max="9736" width="15.7109375" style="50" customWidth="1"/>
    <col min="9737" max="9737" width="42.7109375" style="50" customWidth="1"/>
    <col min="9738" max="9738" width="20.7109375" style="50" customWidth="1"/>
    <col min="9739" max="9739" width="10.7109375" style="50" customWidth="1"/>
    <col min="9740" max="9986" width="9.140625" style="50"/>
    <col min="9987" max="9987" width="42.7109375" style="50" customWidth="1"/>
    <col min="9988" max="9988" width="7.7109375" style="50" customWidth="1"/>
    <col min="9989" max="9992" width="15.7109375" style="50" customWidth="1"/>
    <col min="9993" max="9993" width="42.7109375" style="50" customWidth="1"/>
    <col min="9994" max="9994" width="20.7109375" style="50" customWidth="1"/>
    <col min="9995" max="9995" width="10.7109375" style="50" customWidth="1"/>
    <col min="9996" max="10242" width="9.140625" style="50"/>
    <col min="10243" max="10243" width="42.7109375" style="50" customWidth="1"/>
    <col min="10244" max="10244" width="7.7109375" style="50" customWidth="1"/>
    <col min="10245" max="10248" width="15.7109375" style="50" customWidth="1"/>
    <col min="10249" max="10249" width="42.7109375" style="50" customWidth="1"/>
    <col min="10250" max="10250" width="20.7109375" style="50" customWidth="1"/>
    <col min="10251" max="10251" width="10.7109375" style="50" customWidth="1"/>
    <col min="10252" max="10498" width="9.140625" style="50"/>
    <col min="10499" max="10499" width="42.7109375" style="50" customWidth="1"/>
    <col min="10500" max="10500" width="7.7109375" style="50" customWidth="1"/>
    <col min="10501" max="10504" width="15.7109375" style="50" customWidth="1"/>
    <col min="10505" max="10505" width="42.7109375" style="50" customWidth="1"/>
    <col min="10506" max="10506" width="20.7109375" style="50" customWidth="1"/>
    <col min="10507" max="10507" width="10.7109375" style="50" customWidth="1"/>
    <col min="10508" max="10754" width="9.140625" style="50"/>
    <col min="10755" max="10755" width="42.7109375" style="50" customWidth="1"/>
    <col min="10756" max="10756" width="7.7109375" style="50" customWidth="1"/>
    <col min="10757" max="10760" width="15.7109375" style="50" customWidth="1"/>
    <col min="10761" max="10761" width="42.7109375" style="50" customWidth="1"/>
    <col min="10762" max="10762" width="20.7109375" style="50" customWidth="1"/>
    <col min="10763" max="10763" width="10.7109375" style="50" customWidth="1"/>
    <col min="10764" max="11010" width="9.140625" style="50"/>
    <col min="11011" max="11011" width="42.7109375" style="50" customWidth="1"/>
    <col min="11012" max="11012" width="7.7109375" style="50" customWidth="1"/>
    <col min="11013" max="11016" width="15.7109375" style="50" customWidth="1"/>
    <col min="11017" max="11017" width="42.7109375" style="50" customWidth="1"/>
    <col min="11018" max="11018" width="20.7109375" style="50" customWidth="1"/>
    <col min="11019" max="11019" width="10.7109375" style="50" customWidth="1"/>
    <col min="11020" max="11266" width="9.140625" style="50"/>
    <col min="11267" max="11267" width="42.7109375" style="50" customWidth="1"/>
    <col min="11268" max="11268" width="7.7109375" style="50" customWidth="1"/>
    <col min="11269" max="11272" width="15.7109375" style="50" customWidth="1"/>
    <col min="11273" max="11273" width="42.7109375" style="50" customWidth="1"/>
    <col min="11274" max="11274" width="20.7109375" style="50" customWidth="1"/>
    <col min="11275" max="11275" width="10.7109375" style="50" customWidth="1"/>
    <col min="11276" max="11522" width="9.140625" style="50"/>
    <col min="11523" max="11523" width="42.7109375" style="50" customWidth="1"/>
    <col min="11524" max="11524" width="7.7109375" style="50" customWidth="1"/>
    <col min="11525" max="11528" width="15.7109375" style="50" customWidth="1"/>
    <col min="11529" max="11529" width="42.7109375" style="50" customWidth="1"/>
    <col min="11530" max="11530" width="20.7109375" style="50" customWidth="1"/>
    <col min="11531" max="11531" width="10.7109375" style="50" customWidth="1"/>
    <col min="11532" max="11778" width="9.140625" style="50"/>
    <col min="11779" max="11779" width="42.7109375" style="50" customWidth="1"/>
    <col min="11780" max="11780" width="7.7109375" style="50" customWidth="1"/>
    <col min="11781" max="11784" width="15.7109375" style="50" customWidth="1"/>
    <col min="11785" max="11785" width="42.7109375" style="50" customWidth="1"/>
    <col min="11786" max="11786" width="20.7109375" style="50" customWidth="1"/>
    <col min="11787" max="11787" width="10.7109375" style="50" customWidth="1"/>
    <col min="11788" max="12034" width="9.140625" style="50"/>
    <col min="12035" max="12035" width="42.7109375" style="50" customWidth="1"/>
    <col min="12036" max="12036" width="7.7109375" style="50" customWidth="1"/>
    <col min="12037" max="12040" width="15.7109375" style="50" customWidth="1"/>
    <col min="12041" max="12041" width="42.7109375" style="50" customWidth="1"/>
    <col min="12042" max="12042" width="20.7109375" style="50" customWidth="1"/>
    <col min="12043" max="12043" width="10.7109375" style="50" customWidth="1"/>
    <col min="12044" max="12290" width="9.140625" style="50"/>
    <col min="12291" max="12291" width="42.7109375" style="50" customWidth="1"/>
    <col min="12292" max="12292" width="7.7109375" style="50" customWidth="1"/>
    <col min="12293" max="12296" width="15.7109375" style="50" customWidth="1"/>
    <col min="12297" max="12297" width="42.7109375" style="50" customWidth="1"/>
    <col min="12298" max="12298" width="20.7109375" style="50" customWidth="1"/>
    <col min="12299" max="12299" width="10.7109375" style="50" customWidth="1"/>
    <col min="12300" max="12546" width="9.140625" style="50"/>
    <col min="12547" max="12547" width="42.7109375" style="50" customWidth="1"/>
    <col min="12548" max="12548" width="7.7109375" style="50" customWidth="1"/>
    <col min="12549" max="12552" width="15.7109375" style="50" customWidth="1"/>
    <col min="12553" max="12553" width="42.7109375" style="50" customWidth="1"/>
    <col min="12554" max="12554" width="20.7109375" style="50" customWidth="1"/>
    <col min="12555" max="12555" width="10.7109375" style="50" customWidth="1"/>
    <col min="12556" max="12802" width="9.140625" style="50"/>
    <col min="12803" max="12803" width="42.7109375" style="50" customWidth="1"/>
    <col min="12804" max="12804" width="7.7109375" style="50" customWidth="1"/>
    <col min="12805" max="12808" width="15.7109375" style="50" customWidth="1"/>
    <col min="12809" max="12809" width="42.7109375" style="50" customWidth="1"/>
    <col min="12810" max="12810" width="20.7109375" style="50" customWidth="1"/>
    <col min="12811" max="12811" width="10.7109375" style="50" customWidth="1"/>
    <col min="12812" max="13058" width="9.140625" style="50"/>
    <col min="13059" max="13059" width="42.7109375" style="50" customWidth="1"/>
    <col min="13060" max="13060" width="7.7109375" style="50" customWidth="1"/>
    <col min="13061" max="13064" width="15.7109375" style="50" customWidth="1"/>
    <col min="13065" max="13065" width="42.7109375" style="50" customWidth="1"/>
    <col min="13066" max="13066" width="20.7109375" style="50" customWidth="1"/>
    <col min="13067" max="13067" width="10.7109375" style="50" customWidth="1"/>
    <col min="13068" max="13314" width="9.140625" style="50"/>
    <col min="13315" max="13315" width="42.7109375" style="50" customWidth="1"/>
    <col min="13316" max="13316" width="7.7109375" style="50" customWidth="1"/>
    <col min="13317" max="13320" width="15.7109375" style="50" customWidth="1"/>
    <col min="13321" max="13321" width="42.7109375" style="50" customWidth="1"/>
    <col min="13322" max="13322" width="20.7109375" style="50" customWidth="1"/>
    <col min="13323" max="13323" width="10.7109375" style="50" customWidth="1"/>
    <col min="13324" max="13570" width="9.140625" style="50"/>
    <col min="13571" max="13571" width="42.7109375" style="50" customWidth="1"/>
    <col min="13572" max="13572" width="7.7109375" style="50" customWidth="1"/>
    <col min="13573" max="13576" width="15.7109375" style="50" customWidth="1"/>
    <col min="13577" max="13577" width="42.7109375" style="50" customWidth="1"/>
    <col min="13578" max="13578" width="20.7109375" style="50" customWidth="1"/>
    <col min="13579" max="13579" width="10.7109375" style="50" customWidth="1"/>
    <col min="13580" max="13826" width="9.140625" style="50"/>
    <col min="13827" max="13827" width="42.7109375" style="50" customWidth="1"/>
    <col min="13828" max="13828" width="7.7109375" style="50" customWidth="1"/>
    <col min="13829" max="13832" width="15.7109375" style="50" customWidth="1"/>
    <col min="13833" max="13833" width="42.7109375" style="50" customWidth="1"/>
    <col min="13834" max="13834" width="20.7109375" style="50" customWidth="1"/>
    <col min="13835" max="13835" width="10.7109375" style="50" customWidth="1"/>
    <col min="13836" max="14082" width="9.140625" style="50"/>
    <col min="14083" max="14083" width="42.7109375" style="50" customWidth="1"/>
    <col min="14084" max="14084" width="7.7109375" style="50" customWidth="1"/>
    <col min="14085" max="14088" width="15.7109375" style="50" customWidth="1"/>
    <col min="14089" max="14089" width="42.7109375" style="50" customWidth="1"/>
    <col min="14090" max="14090" width="20.7109375" style="50" customWidth="1"/>
    <col min="14091" max="14091" width="10.7109375" style="50" customWidth="1"/>
    <col min="14092" max="14338" width="9.140625" style="50"/>
    <col min="14339" max="14339" width="42.7109375" style="50" customWidth="1"/>
    <col min="14340" max="14340" width="7.7109375" style="50" customWidth="1"/>
    <col min="14341" max="14344" width="15.7109375" style="50" customWidth="1"/>
    <col min="14345" max="14345" width="42.7109375" style="50" customWidth="1"/>
    <col min="14346" max="14346" width="20.7109375" style="50" customWidth="1"/>
    <col min="14347" max="14347" width="10.7109375" style="50" customWidth="1"/>
    <col min="14348" max="14594" width="9.140625" style="50"/>
    <col min="14595" max="14595" width="42.7109375" style="50" customWidth="1"/>
    <col min="14596" max="14596" width="7.7109375" style="50" customWidth="1"/>
    <col min="14597" max="14600" width="15.7109375" style="50" customWidth="1"/>
    <col min="14601" max="14601" width="42.7109375" style="50" customWidth="1"/>
    <col min="14602" max="14602" width="20.7109375" style="50" customWidth="1"/>
    <col min="14603" max="14603" width="10.7109375" style="50" customWidth="1"/>
    <col min="14604" max="14850" width="9.140625" style="50"/>
    <col min="14851" max="14851" width="42.7109375" style="50" customWidth="1"/>
    <col min="14852" max="14852" width="7.7109375" style="50" customWidth="1"/>
    <col min="14853" max="14856" width="15.7109375" style="50" customWidth="1"/>
    <col min="14857" max="14857" width="42.7109375" style="50" customWidth="1"/>
    <col min="14858" max="14858" width="20.7109375" style="50" customWidth="1"/>
    <col min="14859" max="14859" width="10.7109375" style="50" customWidth="1"/>
    <col min="14860" max="15106" width="9.140625" style="50"/>
    <col min="15107" max="15107" width="42.7109375" style="50" customWidth="1"/>
    <col min="15108" max="15108" width="7.7109375" style="50" customWidth="1"/>
    <col min="15109" max="15112" width="15.7109375" style="50" customWidth="1"/>
    <col min="15113" max="15113" width="42.7109375" style="50" customWidth="1"/>
    <col min="15114" max="15114" width="20.7109375" style="50" customWidth="1"/>
    <col min="15115" max="15115" width="10.7109375" style="50" customWidth="1"/>
    <col min="15116" max="15362" width="9.140625" style="50"/>
    <col min="15363" max="15363" width="42.7109375" style="50" customWidth="1"/>
    <col min="15364" max="15364" width="7.7109375" style="50" customWidth="1"/>
    <col min="15365" max="15368" width="15.7109375" style="50" customWidth="1"/>
    <col min="15369" max="15369" width="42.7109375" style="50" customWidth="1"/>
    <col min="15370" max="15370" width="20.7109375" style="50" customWidth="1"/>
    <col min="15371" max="15371" width="10.7109375" style="50" customWidth="1"/>
    <col min="15372" max="15618" width="9.140625" style="50"/>
    <col min="15619" max="15619" width="42.7109375" style="50" customWidth="1"/>
    <col min="15620" max="15620" width="7.7109375" style="50" customWidth="1"/>
    <col min="15621" max="15624" width="15.7109375" style="50" customWidth="1"/>
    <col min="15625" max="15625" width="42.7109375" style="50" customWidth="1"/>
    <col min="15626" max="15626" width="20.7109375" style="50" customWidth="1"/>
    <col min="15627" max="15627" width="10.7109375" style="50" customWidth="1"/>
    <col min="15628" max="15874" width="9.140625" style="50"/>
    <col min="15875" max="15875" width="42.7109375" style="50" customWidth="1"/>
    <col min="15876" max="15876" width="7.7109375" style="50" customWidth="1"/>
    <col min="15877" max="15880" width="15.7109375" style="50" customWidth="1"/>
    <col min="15881" max="15881" width="42.7109375" style="50" customWidth="1"/>
    <col min="15882" max="15882" width="20.7109375" style="50" customWidth="1"/>
    <col min="15883" max="15883" width="10.7109375" style="50" customWidth="1"/>
    <col min="15884" max="16130" width="9.140625" style="50"/>
    <col min="16131" max="16131" width="42.7109375" style="50" customWidth="1"/>
    <col min="16132" max="16132" width="7.7109375" style="50" customWidth="1"/>
    <col min="16133" max="16136" width="15.7109375" style="50" customWidth="1"/>
    <col min="16137" max="16137" width="42.7109375" style="50" customWidth="1"/>
    <col min="16138" max="16138" width="20.7109375" style="50" customWidth="1"/>
    <col min="16139" max="16139" width="10.7109375" style="50" customWidth="1"/>
    <col min="16140" max="16384" width="9.140625" style="50"/>
  </cols>
  <sheetData>
    <row r="1" spans="1:11" ht="15" customHeight="1">
      <c r="A1" s="193" t="s">
        <v>1485</v>
      </c>
      <c r="B1" s="49"/>
      <c r="C1" s="49"/>
      <c r="D1" s="111"/>
      <c r="E1" s="111"/>
      <c r="F1" s="111"/>
      <c r="G1" s="111"/>
      <c r="H1" s="111"/>
      <c r="I1" s="1465" t="s">
        <v>2183</v>
      </c>
      <c r="J1" s="51"/>
      <c r="K1" s="51"/>
    </row>
    <row r="2" spans="1:11" ht="15" customHeight="1">
      <c r="A2" s="123" t="s">
        <v>1472</v>
      </c>
      <c r="B2" s="112"/>
      <c r="C2" s="112"/>
      <c r="D2" s="112"/>
      <c r="E2" s="112"/>
      <c r="F2" s="112"/>
      <c r="G2" s="112"/>
      <c r="H2" s="112"/>
      <c r="I2" s="1466" t="s">
        <v>2184</v>
      </c>
      <c r="J2" s="53"/>
      <c r="K2" s="53"/>
    </row>
    <row r="3" spans="1:11" ht="30" customHeight="1">
      <c r="A3" s="1604" t="s">
        <v>0</v>
      </c>
      <c r="B3" s="1605"/>
      <c r="C3" s="1568" t="s">
        <v>648</v>
      </c>
      <c r="D3" s="1568" t="s">
        <v>2074</v>
      </c>
      <c r="E3" s="1610" t="s">
        <v>1482</v>
      </c>
      <c r="F3" s="1564"/>
      <c r="G3" s="1610" t="s">
        <v>2075</v>
      </c>
      <c r="H3" s="1563"/>
      <c r="I3" s="1608" t="s">
        <v>3</v>
      </c>
    </row>
    <row r="4" spans="1:11" ht="30" customHeight="1">
      <c r="A4" s="1606"/>
      <c r="B4" s="1607"/>
      <c r="C4" s="1611"/>
      <c r="D4" s="1611"/>
      <c r="E4" s="816" t="s">
        <v>1483</v>
      </c>
      <c r="F4" s="812" t="s">
        <v>1484</v>
      </c>
      <c r="G4" s="816" t="s">
        <v>1483</v>
      </c>
      <c r="H4" s="812" t="s">
        <v>1484</v>
      </c>
      <c r="I4" s="1609"/>
    </row>
    <row r="5" spans="1:11" ht="15" customHeight="1">
      <c r="A5" s="823" t="s">
        <v>85</v>
      </c>
      <c r="B5" s="120" t="s">
        <v>109</v>
      </c>
      <c r="C5" s="956">
        <v>9</v>
      </c>
      <c r="D5" s="956">
        <v>2647</v>
      </c>
      <c r="E5" s="956">
        <v>61443</v>
      </c>
      <c r="F5" s="1002">
        <v>36066</v>
      </c>
      <c r="G5" s="956">
        <v>12473</v>
      </c>
      <c r="H5" s="1002">
        <v>8211</v>
      </c>
      <c r="I5" s="824" t="s">
        <v>86</v>
      </c>
    </row>
    <row r="6" spans="1:11" ht="15" customHeight="1">
      <c r="A6" s="101"/>
      <c r="B6" s="120" t="s">
        <v>2</v>
      </c>
      <c r="C6" s="956">
        <v>9</v>
      </c>
      <c r="D6" s="956">
        <v>2657</v>
      </c>
      <c r="E6" s="956">
        <v>44572</v>
      </c>
      <c r="F6" s="1002">
        <v>25899</v>
      </c>
      <c r="G6" s="956">
        <v>12480</v>
      </c>
      <c r="H6" s="1002">
        <v>8291</v>
      </c>
      <c r="I6" s="822"/>
    </row>
    <row r="7" spans="1:11" ht="15" customHeight="1">
      <c r="A7" s="101"/>
      <c r="B7" s="214" t="s">
        <v>110</v>
      </c>
      <c r="C7" s="961">
        <v>7</v>
      </c>
      <c r="D7" s="961">
        <v>2581</v>
      </c>
      <c r="E7" s="961">
        <v>39397</v>
      </c>
      <c r="F7" s="1002">
        <v>22514</v>
      </c>
      <c r="G7" s="961" t="s">
        <v>237</v>
      </c>
      <c r="H7" s="1003" t="s">
        <v>237</v>
      </c>
      <c r="I7" s="822"/>
    </row>
    <row r="8" spans="1:11" ht="15" customHeight="1">
      <c r="A8" s="101" t="s">
        <v>243</v>
      </c>
      <c r="B8" s="120"/>
      <c r="C8" s="956">
        <v>1</v>
      </c>
      <c r="D8" s="956">
        <v>1985</v>
      </c>
      <c r="E8" s="956">
        <v>27313</v>
      </c>
      <c r="F8" s="1002">
        <v>15741</v>
      </c>
      <c r="G8" s="956">
        <v>7774</v>
      </c>
      <c r="H8" s="1003">
        <v>5300</v>
      </c>
      <c r="I8" s="822" t="s">
        <v>244</v>
      </c>
    </row>
    <row r="9" spans="1:11" ht="15" customHeight="1">
      <c r="A9" s="101" t="s">
        <v>245</v>
      </c>
      <c r="B9" s="120"/>
      <c r="C9" s="956">
        <v>2</v>
      </c>
      <c r="D9" s="956">
        <v>98</v>
      </c>
      <c r="E9" s="956">
        <v>3059</v>
      </c>
      <c r="F9" s="1002">
        <v>1670</v>
      </c>
      <c r="G9" s="956">
        <v>1444</v>
      </c>
      <c r="H9" s="1003">
        <v>916</v>
      </c>
      <c r="I9" s="822" t="s">
        <v>246</v>
      </c>
    </row>
    <row r="10" spans="1:11" ht="15" customHeight="1">
      <c r="A10" s="101" t="s">
        <v>247</v>
      </c>
      <c r="B10" s="120"/>
      <c r="C10" s="956">
        <v>1</v>
      </c>
      <c r="D10" s="956">
        <v>62</v>
      </c>
      <c r="E10" s="956">
        <v>1784</v>
      </c>
      <c r="F10" s="1002">
        <v>1155</v>
      </c>
      <c r="G10" s="956">
        <v>972</v>
      </c>
      <c r="H10" s="1003">
        <v>641</v>
      </c>
      <c r="I10" s="822" t="s">
        <v>248</v>
      </c>
    </row>
    <row r="11" spans="1:11" ht="15" customHeight="1">
      <c r="A11" s="101" t="s">
        <v>2076</v>
      </c>
      <c r="B11" s="120"/>
      <c r="C11" s="956">
        <v>3</v>
      </c>
      <c r="D11" s="956">
        <v>436</v>
      </c>
      <c r="E11" s="956">
        <v>7241</v>
      </c>
      <c r="F11" s="1002">
        <v>3948</v>
      </c>
      <c r="G11" s="956">
        <v>2290</v>
      </c>
      <c r="H11" s="1003">
        <v>1434</v>
      </c>
      <c r="I11" s="822" t="s">
        <v>2077</v>
      </c>
    </row>
    <row r="12" spans="1:11" ht="15" customHeight="1">
      <c r="C12" s="105"/>
      <c r="D12" s="105"/>
      <c r="E12" s="105"/>
      <c r="F12" s="105"/>
      <c r="G12" s="105"/>
      <c r="H12" s="105"/>
    </row>
    <row r="13" spans="1:11" s="101" customFormat="1" ht="15" customHeight="1">
      <c r="A13" s="1004" t="s">
        <v>2268</v>
      </c>
      <c r="B13" s="100"/>
      <c r="C13" s="100"/>
      <c r="D13" s="100"/>
      <c r="E13" s="100"/>
      <c r="F13" s="100"/>
      <c r="G13" s="100"/>
      <c r="H13" s="100"/>
      <c r="I13" s="100"/>
    </row>
    <row r="14" spans="1:11" s="101" customFormat="1" ht="15" customHeight="1">
      <c r="A14" s="347" t="s">
        <v>2267</v>
      </c>
      <c r="B14" s="100"/>
      <c r="C14" s="100"/>
      <c r="D14" s="100"/>
      <c r="E14" s="100"/>
      <c r="F14" s="100"/>
      <c r="G14" s="100"/>
      <c r="H14" s="100"/>
      <c r="I14" s="100"/>
    </row>
    <row r="15" spans="1:11" s="101" customFormat="1" ht="15" customHeight="1">
      <c r="A15" s="1004" t="s">
        <v>2269</v>
      </c>
      <c r="B15" s="100"/>
      <c r="C15" s="100"/>
      <c r="D15" s="100"/>
      <c r="E15" s="100"/>
      <c r="F15" s="100"/>
      <c r="G15" s="100"/>
      <c r="H15" s="100"/>
      <c r="I15" s="100"/>
    </row>
    <row r="16" spans="1:11">
      <c r="A16" s="1430"/>
    </row>
  </sheetData>
  <mergeCells count="6">
    <mergeCell ref="A3:B4"/>
    <mergeCell ref="I3:I4"/>
    <mergeCell ref="E3:F3"/>
    <mergeCell ref="G3:H3"/>
    <mergeCell ref="C3:C4"/>
    <mergeCell ref="D3:D4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86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6"/>
  <sheetViews>
    <sheetView showGridLines="0" zoomScaleNormal="100" workbookViewId="0"/>
  </sheetViews>
  <sheetFormatPr defaultRowHeight="12.75"/>
  <cols>
    <col min="1" max="1" width="40.7109375" style="99" customWidth="1"/>
    <col min="2" max="7" width="15.7109375" style="50" customWidth="1"/>
    <col min="8" max="8" width="26.85546875" style="96" customWidth="1"/>
    <col min="9" max="9" width="20.7109375" style="50" customWidth="1"/>
    <col min="10" max="10" width="10.7109375" style="50" customWidth="1"/>
    <col min="11" max="255" width="9.140625" style="50"/>
    <col min="256" max="256" width="40.7109375" style="50" customWidth="1"/>
    <col min="257" max="263" width="15.7109375" style="50" customWidth="1"/>
    <col min="264" max="264" width="26.85546875" style="50" customWidth="1"/>
    <col min="265" max="265" width="20.7109375" style="50" customWidth="1"/>
    <col min="266" max="266" width="10.7109375" style="50" customWidth="1"/>
    <col min="267" max="511" width="9.140625" style="50"/>
    <col min="512" max="512" width="40.7109375" style="50" customWidth="1"/>
    <col min="513" max="519" width="15.7109375" style="50" customWidth="1"/>
    <col min="520" max="520" width="26.85546875" style="50" customWidth="1"/>
    <col min="521" max="521" width="20.7109375" style="50" customWidth="1"/>
    <col min="522" max="522" width="10.7109375" style="50" customWidth="1"/>
    <col min="523" max="767" width="9.140625" style="50"/>
    <col min="768" max="768" width="40.7109375" style="50" customWidth="1"/>
    <col min="769" max="775" width="15.7109375" style="50" customWidth="1"/>
    <col min="776" max="776" width="26.85546875" style="50" customWidth="1"/>
    <col min="777" max="777" width="20.7109375" style="50" customWidth="1"/>
    <col min="778" max="778" width="10.7109375" style="50" customWidth="1"/>
    <col min="779" max="1023" width="9.140625" style="50"/>
    <col min="1024" max="1024" width="40.7109375" style="50" customWidth="1"/>
    <col min="1025" max="1031" width="15.7109375" style="50" customWidth="1"/>
    <col min="1032" max="1032" width="26.85546875" style="50" customWidth="1"/>
    <col min="1033" max="1033" width="20.7109375" style="50" customWidth="1"/>
    <col min="1034" max="1034" width="10.7109375" style="50" customWidth="1"/>
    <col min="1035" max="1279" width="9.140625" style="50"/>
    <col min="1280" max="1280" width="40.7109375" style="50" customWidth="1"/>
    <col min="1281" max="1287" width="15.7109375" style="50" customWidth="1"/>
    <col min="1288" max="1288" width="26.85546875" style="50" customWidth="1"/>
    <col min="1289" max="1289" width="20.7109375" style="50" customWidth="1"/>
    <col min="1290" max="1290" width="10.7109375" style="50" customWidth="1"/>
    <col min="1291" max="1535" width="9.140625" style="50"/>
    <col min="1536" max="1536" width="40.7109375" style="50" customWidth="1"/>
    <col min="1537" max="1543" width="15.7109375" style="50" customWidth="1"/>
    <col min="1544" max="1544" width="26.85546875" style="50" customWidth="1"/>
    <col min="1545" max="1545" width="20.7109375" style="50" customWidth="1"/>
    <col min="1546" max="1546" width="10.7109375" style="50" customWidth="1"/>
    <col min="1547" max="1791" width="9.140625" style="50"/>
    <col min="1792" max="1792" width="40.7109375" style="50" customWidth="1"/>
    <col min="1793" max="1799" width="15.7109375" style="50" customWidth="1"/>
    <col min="1800" max="1800" width="26.85546875" style="50" customWidth="1"/>
    <col min="1801" max="1801" width="20.7109375" style="50" customWidth="1"/>
    <col min="1802" max="1802" width="10.7109375" style="50" customWidth="1"/>
    <col min="1803" max="2047" width="9.140625" style="50"/>
    <col min="2048" max="2048" width="40.7109375" style="50" customWidth="1"/>
    <col min="2049" max="2055" width="15.7109375" style="50" customWidth="1"/>
    <col min="2056" max="2056" width="26.85546875" style="50" customWidth="1"/>
    <col min="2057" max="2057" width="20.7109375" style="50" customWidth="1"/>
    <col min="2058" max="2058" width="10.7109375" style="50" customWidth="1"/>
    <col min="2059" max="2303" width="9.140625" style="50"/>
    <col min="2304" max="2304" width="40.7109375" style="50" customWidth="1"/>
    <col min="2305" max="2311" width="15.7109375" style="50" customWidth="1"/>
    <col min="2312" max="2312" width="26.85546875" style="50" customWidth="1"/>
    <col min="2313" max="2313" width="20.7109375" style="50" customWidth="1"/>
    <col min="2314" max="2314" width="10.7109375" style="50" customWidth="1"/>
    <col min="2315" max="2559" width="9.140625" style="50"/>
    <col min="2560" max="2560" width="40.7109375" style="50" customWidth="1"/>
    <col min="2561" max="2567" width="15.7109375" style="50" customWidth="1"/>
    <col min="2568" max="2568" width="26.85546875" style="50" customWidth="1"/>
    <col min="2569" max="2569" width="20.7109375" style="50" customWidth="1"/>
    <col min="2570" max="2570" width="10.7109375" style="50" customWidth="1"/>
    <col min="2571" max="2815" width="9.140625" style="50"/>
    <col min="2816" max="2816" width="40.7109375" style="50" customWidth="1"/>
    <col min="2817" max="2823" width="15.7109375" style="50" customWidth="1"/>
    <col min="2824" max="2824" width="26.85546875" style="50" customWidth="1"/>
    <col min="2825" max="2825" width="20.7109375" style="50" customWidth="1"/>
    <col min="2826" max="2826" width="10.7109375" style="50" customWidth="1"/>
    <col min="2827" max="3071" width="9.140625" style="50"/>
    <col min="3072" max="3072" width="40.7109375" style="50" customWidth="1"/>
    <col min="3073" max="3079" width="15.7109375" style="50" customWidth="1"/>
    <col min="3080" max="3080" width="26.85546875" style="50" customWidth="1"/>
    <col min="3081" max="3081" width="20.7109375" style="50" customWidth="1"/>
    <col min="3082" max="3082" width="10.7109375" style="50" customWidth="1"/>
    <col min="3083" max="3327" width="9.140625" style="50"/>
    <col min="3328" max="3328" width="40.7109375" style="50" customWidth="1"/>
    <col min="3329" max="3335" width="15.7109375" style="50" customWidth="1"/>
    <col min="3336" max="3336" width="26.85546875" style="50" customWidth="1"/>
    <col min="3337" max="3337" width="20.7109375" style="50" customWidth="1"/>
    <col min="3338" max="3338" width="10.7109375" style="50" customWidth="1"/>
    <col min="3339" max="3583" width="9.140625" style="50"/>
    <col min="3584" max="3584" width="40.7109375" style="50" customWidth="1"/>
    <col min="3585" max="3591" width="15.7109375" style="50" customWidth="1"/>
    <col min="3592" max="3592" width="26.85546875" style="50" customWidth="1"/>
    <col min="3593" max="3593" width="20.7109375" style="50" customWidth="1"/>
    <col min="3594" max="3594" width="10.7109375" style="50" customWidth="1"/>
    <col min="3595" max="3839" width="9.140625" style="50"/>
    <col min="3840" max="3840" width="40.7109375" style="50" customWidth="1"/>
    <col min="3841" max="3847" width="15.7109375" style="50" customWidth="1"/>
    <col min="3848" max="3848" width="26.85546875" style="50" customWidth="1"/>
    <col min="3849" max="3849" width="20.7109375" style="50" customWidth="1"/>
    <col min="3850" max="3850" width="10.7109375" style="50" customWidth="1"/>
    <col min="3851" max="4095" width="9.140625" style="50"/>
    <col min="4096" max="4096" width="40.7109375" style="50" customWidth="1"/>
    <col min="4097" max="4103" width="15.7109375" style="50" customWidth="1"/>
    <col min="4104" max="4104" width="26.85546875" style="50" customWidth="1"/>
    <col min="4105" max="4105" width="20.7109375" style="50" customWidth="1"/>
    <col min="4106" max="4106" width="10.7109375" style="50" customWidth="1"/>
    <col min="4107" max="4351" width="9.140625" style="50"/>
    <col min="4352" max="4352" width="40.7109375" style="50" customWidth="1"/>
    <col min="4353" max="4359" width="15.7109375" style="50" customWidth="1"/>
    <col min="4360" max="4360" width="26.85546875" style="50" customWidth="1"/>
    <col min="4361" max="4361" width="20.7109375" style="50" customWidth="1"/>
    <col min="4362" max="4362" width="10.7109375" style="50" customWidth="1"/>
    <col min="4363" max="4607" width="9.140625" style="50"/>
    <col min="4608" max="4608" width="40.7109375" style="50" customWidth="1"/>
    <col min="4609" max="4615" width="15.7109375" style="50" customWidth="1"/>
    <col min="4616" max="4616" width="26.85546875" style="50" customWidth="1"/>
    <col min="4617" max="4617" width="20.7109375" style="50" customWidth="1"/>
    <col min="4618" max="4618" width="10.7109375" style="50" customWidth="1"/>
    <col min="4619" max="4863" width="9.140625" style="50"/>
    <col min="4864" max="4864" width="40.7109375" style="50" customWidth="1"/>
    <col min="4865" max="4871" width="15.7109375" style="50" customWidth="1"/>
    <col min="4872" max="4872" width="26.85546875" style="50" customWidth="1"/>
    <col min="4873" max="4873" width="20.7109375" style="50" customWidth="1"/>
    <col min="4874" max="4874" width="10.7109375" style="50" customWidth="1"/>
    <col min="4875" max="5119" width="9.140625" style="50"/>
    <col min="5120" max="5120" width="40.7109375" style="50" customWidth="1"/>
    <col min="5121" max="5127" width="15.7109375" style="50" customWidth="1"/>
    <col min="5128" max="5128" width="26.85546875" style="50" customWidth="1"/>
    <col min="5129" max="5129" width="20.7109375" style="50" customWidth="1"/>
    <col min="5130" max="5130" width="10.7109375" style="50" customWidth="1"/>
    <col min="5131" max="5375" width="9.140625" style="50"/>
    <col min="5376" max="5376" width="40.7109375" style="50" customWidth="1"/>
    <col min="5377" max="5383" width="15.7109375" style="50" customWidth="1"/>
    <col min="5384" max="5384" width="26.85546875" style="50" customWidth="1"/>
    <col min="5385" max="5385" width="20.7109375" style="50" customWidth="1"/>
    <col min="5386" max="5386" width="10.7109375" style="50" customWidth="1"/>
    <col min="5387" max="5631" width="9.140625" style="50"/>
    <col min="5632" max="5632" width="40.7109375" style="50" customWidth="1"/>
    <col min="5633" max="5639" width="15.7109375" style="50" customWidth="1"/>
    <col min="5640" max="5640" width="26.85546875" style="50" customWidth="1"/>
    <col min="5641" max="5641" width="20.7109375" style="50" customWidth="1"/>
    <col min="5642" max="5642" width="10.7109375" style="50" customWidth="1"/>
    <col min="5643" max="5887" width="9.140625" style="50"/>
    <col min="5888" max="5888" width="40.7109375" style="50" customWidth="1"/>
    <col min="5889" max="5895" width="15.7109375" style="50" customWidth="1"/>
    <col min="5896" max="5896" width="26.85546875" style="50" customWidth="1"/>
    <col min="5897" max="5897" width="20.7109375" style="50" customWidth="1"/>
    <col min="5898" max="5898" width="10.7109375" style="50" customWidth="1"/>
    <col min="5899" max="6143" width="9.140625" style="50"/>
    <col min="6144" max="6144" width="40.7109375" style="50" customWidth="1"/>
    <col min="6145" max="6151" width="15.7109375" style="50" customWidth="1"/>
    <col min="6152" max="6152" width="26.85546875" style="50" customWidth="1"/>
    <col min="6153" max="6153" width="20.7109375" style="50" customWidth="1"/>
    <col min="6154" max="6154" width="10.7109375" style="50" customWidth="1"/>
    <col min="6155" max="6399" width="9.140625" style="50"/>
    <col min="6400" max="6400" width="40.7109375" style="50" customWidth="1"/>
    <col min="6401" max="6407" width="15.7109375" style="50" customWidth="1"/>
    <col min="6408" max="6408" width="26.85546875" style="50" customWidth="1"/>
    <col min="6409" max="6409" width="20.7109375" style="50" customWidth="1"/>
    <col min="6410" max="6410" width="10.7109375" style="50" customWidth="1"/>
    <col min="6411" max="6655" width="9.140625" style="50"/>
    <col min="6656" max="6656" width="40.7109375" style="50" customWidth="1"/>
    <col min="6657" max="6663" width="15.7109375" style="50" customWidth="1"/>
    <col min="6664" max="6664" width="26.85546875" style="50" customWidth="1"/>
    <col min="6665" max="6665" width="20.7109375" style="50" customWidth="1"/>
    <col min="6666" max="6666" width="10.7109375" style="50" customWidth="1"/>
    <col min="6667" max="6911" width="9.140625" style="50"/>
    <col min="6912" max="6912" width="40.7109375" style="50" customWidth="1"/>
    <col min="6913" max="6919" width="15.7109375" style="50" customWidth="1"/>
    <col min="6920" max="6920" width="26.85546875" style="50" customWidth="1"/>
    <col min="6921" max="6921" width="20.7109375" style="50" customWidth="1"/>
    <col min="6922" max="6922" width="10.7109375" style="50" customWidth="1"/>
    <col min="6923" max="7167" width="9.140625" style="50"/>
    <col min="7168" max="7168" width="40.7109375" style="50" customWidth="1"/>
    <col min="7169" max="7175" width="15.7109375" style="50" customWidth="1"/>
    <col min="7176" max="7176" width="26.85546875" style="50" customWidth="1"/>
    <col min="7177" max="7177" width="20.7109375" style="50" customWidth="1"/>
    <col min="7178" max="7178" width="10.7109375" style="50" customWidth="1"/>
    <col min="7179" max="7423" width="9.140625" style="50"/>
    <col min="7424" max="7424" width="40.7109375" style="50" customWidth="1"/>
    <col min="7425" max="7431" width="15.7109375" style="50" customWidth="1"/>
    <col min="7432" max="7432" width="26.85546875" style="50" customWidth="1"/>
    <col min="7433" max="7433" width="20.7109375" style="50" customWidth="1"/>
    <col min="7434" max="7434" width="10.7109375" style="50" customWidth="1"/>
    <col min="7435" max="7679" width="9.140625" style="50"/>
    <col min="7680" max="7680" width="40.7109375" style="50" customWidth="1"/>
    <col min="7681" max="7687" width="15.7109375" style="50" customWidth="1"/>
    <col min="7688" max="7688" width="26.85546875" style="50" customWidth="1"/>
    <col min="7689" max="7689" width="20.7109375" style="50" customWidth="1"/>
    <col min="7690" max="7690" width="10.7109375" style="50" customWidth="1"/>
    <col min="7691" max="7935" width="9.140625" style="50"/>
    <col min="7936" max="7936" width="40.7109375" style="50" customWidth="1"/>
    <col min="7937" max="7943" width="15.7109375" style="50" customWidth="1"/>
    <col min="7944" max="7944" width="26.85546875" style="50" customWidth="1"/>
    <col min="7945" max="7945" width="20.7109375" style="50" customWidth="1"/>
    <col min="7946" max="7946" width="10.7109375" style="50" customWidth="1"/>
    <col min="7947" max="8191" width="9.140625" style="50"/>
    <col min="8192" max="8192" width="40.7109375" style="50" customWidth="1"/>
    <col min="8193" max="8199" width="15.7109375" style="50" customWidth="1"/>
    <col min="8200" max="8200" width="26.85546875" style="50" customWidth="1"/>
    <col min="8201" max="8201" width="20.7109375" style="50" customWidth="1"/>
    <col min="8202" max="8202" width="10.7109375" style="50" customWidth="1"/>
    <col min="8203" max="8447" width="9.140625" style="50"/>
    <col min="8448" max="8448" width="40.7109375" style="50" customWidth="1"/>
    <col min="8449" max="8455" width="15.7109375" style="50" customWidth="1"/>
    <col min="8456" max="8456" width="26.85546875" style="50" customWidth="1"/>
    <col min="8457" max="8457" width="20.7109375" style="50" customWidth="1"/>
    <col min="8458" max="8458" width="10.7109375" style="50" customWidth="1"/>
    <col min="8459" max="8703" width="9.140625" style="50"/>
    <col min="8704" max="8704" width="40.7109375" style="50" customWidth="1"/>
    <col min="8705" max="8711" width="15.7109375" style="50" customWidth="1"/>
    <col min="8712" max="8712" width="26.85546875" style="50" customWidth="1"/>
    <col min="8713" max="8713" width="20.7109375" style="50" customWidth="1"/>
    <col min="8714" max="8714" width="10.7109375" style="50" customWidth="1"/>
    <col min="8715" max="8959" width="9.140625" style="50"/>
    <col min="8960" max="8960" width="40.7109375" style="50" customWidth="1"/>
    <col min="8961" max="8967" width="15.7109375" style="50" customWidth="1"/>
    <col min="8968" max="8968" width="26.85546875" style="50" customWidth="1"/>
    <col min="8969" max="8969" width="20.7109375" style="50" customWidth="1"/>
    <col min="8970" max="8970" width="10.7109375" style="50" customWidth="1"/>
    <col min="8971" max="9215" width="9.140625" style="50"/>
    <col min="9216" max="9216" width="40.7109375" style="50" customWidth="1"/>
    <col min="9217" max="9223" width="15.7109375" style="50" customWidth="1"/>
    <col min="9224" max="9224" width="26.85546875" style="50" customWidth="1"/>
    <col min="9225" max="9225" width="20.7109375" style="50" customWidth="1"/>
    <col min="9226" max="9226" width="10.7109375" style="50" customWidth="1"/>
    <col min="9227" max="9471" width="9.140625" style="50"/>
    <col min="9472" max="9472" width="40.7109375" style="50" customWidth="1"/>
    <col min="9473" max="9479" width="15.7109375" style="50" customWidth="1"/>
    <col min="9480" max="9480" width="26.85546875" style="50" customWidth="1"/>
    <col min="9481" max="9481" width="20.7109375" style="50" customWidth="1"/>
    <col min="9482" max="9482" width="10.7109375" style="50" customWidth="1"/>
    <col min="9483" max="9727" width="9.140625" style="50"/>
    <col min="9728" max="9728" width="40.7109375" style="50" customWidth="1"/>
    <col min="9729" max="9735" width="15.7109375" style="50" customWidth="1"/>
    <col min="9736" max="9736" width="26.85546875" style="50" customWidth="1"/>
    <col min="9737" max="9737" width="20.7109375" style="50" customWidth="1"/>
    <col min="9738" max="9738" width="10.7109375" style="50" customWidth="1"/>
    <col min="9739" max="9983" width="9.140625" style="50"/>
    <col min="9984" max="9984" width="40.7109375" style="50" customWidth="1"/>
    <col min="9985" max="9991" width="15.7109375" style="50" customWidth="1"/>
    <col min="9992" max="9992" width="26.85546875" style="50" customWidth="1"/>
    <col min="9993" max="9993" width="20.7109375" style="50" customWidth="1"/>
    <col min="9994" max="9994" width="10.7109375" style="50" customWidth="1"/>
    <col min="9995" max="10239" width="9.140625" style="50"/>
    <col min="10240" max="10240" width="40.7109375" style="50" customWidth="1"/>
    <col min="10241" max="10247" width="15.7109375" style="50" customWidth="1"/>
    <col min="10248" max="10248" width="26.85546875" style="50" customWidth="1"/>
    <col min="10249" max="10249" width="20.7109375" style="50" customWidth="1"/>
    <col min="10250" max="10250" width="10.7109375" style="50" customWidth="1"/>
    <col min="10251" max="10495" width="9.140625" style="50"/>
    <col min="10496" max="10496" width="40.7109375" style="50" customWidth="1"/>
    <col min="10497" max="10503" width="15.7109375" style="50" customWidth="1"/>
    <col min="10504" max="10504" width="26.85546875" style="50" customWidth="1"/>
    <col min="10505" max="10505" width="20.7109375" style="50" customWidth="1"/>
    <col min="10506" max="10506" width="10.7109375" style="50" customWidth="1"/>
    <col min="10507" max="10751" width="9.140625" style="50"/>
    <col min="10752" max="10752" width="40.7109375" style="50" customWidth="1"/>
    <col min="10753" max="10759" width="15.7109375" style="50" customWidth="1"/>
    <col min="10760" max="10760" width="26.85546875" style="50" customWidth="1"/>
    <col min="10761" max="10761" width="20.7109375" style="50" customWidth="1"/>
    <col min="10762" max="10762" width="10.7109375" style="50" customWidth="1"/>
    <col min="10763" max="11007" width="9.140625" style="50"/>
    <col min="11008" max="11008" width="40.7109375" style="50" customWidth="1"/>
    <col min="11009" max="11015" width="15.7109375" style="50" customWidth="1"/>
    <col min="11016" max="11016" width="26.85546875" style="50" customWidth="1"/>
    <col min="11017" max="11017" width="20.7109375" style="50" customWidth="1"/>
    <col min="11018" max="11018" width="10.7109375" style="50" customWidth="1"/>
    <col min="11019" max="11263" width="9.140625" style="50"/>
    <col min="11264" max="11264" width="40.7109375" style="50" customWidth="1"/>
    <col min="11265" max="11271" width="15.7109375" style="50" customWidth="1"/>
    <col min="11272" max="11272" width="26.85546875" style="50" customWidth="1"/>
    <col min="11273" max="11273" width="20.7109375" style="50" customWidth="1"/>
    <col min="11274" max="11274" width="10.7109375" style="50" customWidth="1"/>
    <col min="11275" max="11519" width="9.140625" style="50"/>
    <col min="11520" max="11520" width="40.7109375" style="50" customWidth="1"/>
    <col min="11521" max="11527" width="15.7109375" style="50" customWidth="1"/>
    <col min="11528" max="11528" width="26.85546875" style="50" customWidth="1"/>
    <col min="11529" max="11529" width="20.7109375" style="50" customWidth="1"/>
    <col min="11530" max="11530" width="10.7109375" style="50" customWidth="1"/>
    <col min="11531" max="11775" width="9.140625" style="50"/>
    <col min="11776" max="11776" width="40.7109375" style="50" customWidth="1"/>
    <col min="11777" max="11783" width="15.7109375" style="50" customWidth="1"/>
    <col min="11784" max="11784" width="26.85546875" style="50" customWidth="1"/>
    <col min="11785" max="11785" width="20.7109375" style="50" customWidth="1"/>
    <col min="11786" max="11786" width="10.7109375" style="50" customWidth="1"/>
    <col min="11787" max="12031" width="9.140625" style="50"/>
    <col min="12032" max="12032" width="40.7109375" style="50" customWidth="1"/>
    <col min="12033" max="12039" width="15.7109375" style="50" customWidth="1"/>
    <col min="12040" max="12040" width="26.85546875" style="50" customWidth="1"/>
    <col min="12041" max="12041" width="20.7109375" style="50" customWidth="1"/>
    <col min="12042" max="12042" width="10.7109375" style="50" customWidth="1"/>
    <col min="12043" max="12287" width="9.140625" style="50"/>
    <col min="12288" max="12288" width="40.7109375" style="50" customWidth="1"/>
    <col min="12289" max="12295" width="15.7109375" style="50" customWidth="1"/>
    <col min="12296" max="12296" width="26.85546875" style="50" customWidth="1"/>
    <col min="12297" max="12297" width="20.7109375" style="50" customWidth="1"/>
    <col min="12298" max="12298" width="10.7109375" style="50" customWidth="1"/>
    <col min="12299" max="12543" width="9.140625" style="50"/>
    <col min="12544" max="12544" width="40.7109375" style="50" customWidth="1"/>
    <col min="12545" max="12551" width="15.7109375" style="50" customWidth="1"/>
    <col min="12552" max="12552" width="26.85546875" style="50" customWidth="1"/>
    <col min="12553" max="12553" width="20.7109375" style="50" customWidth="1"/>
    <col min="12554" max="12554" width="10.7109375" style="50" customWidth="1"/>
    <col min="12555" max="12799" width="9.140625" style="50"/>
    <col min="12800" max="12800" width="40.7109375" style="50" customWidth="1"/>
    <col min="12801" max="12807" width="15.7109375" style="50" customWidth="1"/>
    <col min="12808" max="12808" width="26.85546875" style="50" customWidth="1"/>
    <col min="12809" max="12809" width="20.7109375" style="50" customWidth="1"/>
    <col min="12810" max="12810" width="10.7109375" style="50" customWidth="1"/>
    <col min="12811" max="13055" width="9.140625" style="50"/>
    <col min="13056" max="13056" width="40.7109375" style="50" customWidth="1"/>
    <col min="13057" max="13063" width="15.7109375" style="50" customWidth="1"/>
    <col min="13064" max="13064" width="26.85546875" style="50" customWidth="1"/>
    <col min="13065" max="13065" width="20.7109375" style="50" customWidth="1"/>
    <col min="13066" max="13066" width="10.7109375" style="50" customWidth="1"/>
    <col min="13067" max="13311" width="9.140625" style="50"/>
    <col min="13312" max="13312" width="40.7109375" style="50" customWidth="1"/>
    <col min="13313" max="13319" width="15.7109375" style="50" customWidth="1"/>
    <col min="13320" max="13320" width="26.85546875" style="50" customWidth="1"/>
    <col min="13321" max="13321" width="20.7109375" style="50" customWidth="1"/>
    <col min="13322" max="13322" width="10.7109375" style="50" customWidth="1"/>
    <col min="13323" max="13567" width="9.140625" style="50"/>
    <col min="13568" max="13568" width="40.7109375" style="50" customWidth="1"/>
    <col min="13569" max="13575" width="15.7109375" style="50" customWidth="1"/>
    <col min="13576" max="13576" width="26.85546875" style="50" customWidth="1"/>
    <col min="13577" max="13577" width="20.7109375" style="50" customWidth="1"/>
    <col min="13578" max="13578" width="10.7109375" style="50" customWidth="1"/>
    <col min="13579" max="13823" width="9.140625" style="50"/>
    <col min="13824" max="13824" width="40.7109375" style="50" customWidth="1"/>
    <col min="13825" max="13831" width="15.7109375" style="50" customWidth="1"/>
    <col min="13832" max="13832" width="26.85546875" style="50" customWidth="1"/>
    <col min="13833" max="13833" width="20.7109375" style="50" customWidth="1"/>
    <col min="13834" max="13834" width="10.7109375" style="50" customWidth="1"/>
    <col min="13835" max="14079" width="9.140625" style="50"/>
    <col min="14080" max="14080" width="40.7109375" style="50" customWidth="1"/>
    <col min="14081" max="14087" width="15.7109375" style="50" customWidth="1"/>
    <col min="14088" max="14088" width="26.85546875" style="50" customWidth="1"/>
    <col min="14089" max="14089" width="20.7109375" style="50" customWidth="1"/>
    <col min="14090" max="14090" width="10.7109375" style="50" customWidth="1"/>
    <col min="14091" max="14335" width="9.140625" style="50"/>
    <col min="14336" max="14336" width="40.7109375" style="50" customWidth="1"/>
    <col min="14337" max="14343" width="15.7109375" style="50" customWidth="1"/>
    <col min="14344" max="14344" width="26.85546875" style="50" customWidth="1"/>
    <col min="14345" max="14345" width="20.7109375" style="50" customWidth="1"/>
    <col min="14346" max="14346" width="10.7109375" style="50" customWidth="1"/>
    <col min="14347" max="14591" width="9.140625" style="50"/>
    <col min="14592" max="14592" width="40.7109375" style="50" customWidth="1"/>
    <col min="14593" max="14599" width="15.7109375" style="50" customWidth="1"/>
    <col min="14600" max="14600" width="26.85546875" style="50" customWidth="1"/>
    <col min="14601" max="14601" width="20.7109375" style="50" customWidth="1"/>
    <col min="14602" max="14602" width="10.7109375" style="50" customWidth="1"/>
    <col min="14603" max="14847" width="9.140625" style="50"/>
    <col min="14848" max="14848" width="40.7109375" style="50" customWidth="1"/>
    <col min="14849" max="14855" width="15.7109375" style="50" customWidth="1"/>
    <col min="14856" max="14856" width="26.85546875" style="50" customWidth="1"/>
    <col min="14857" max="14857" width="20.7109375" style="50" customWidth="1"/>
    <col min="14858" max="14858" width="10.7109375" style="50" customWidth="1"/>
    <col min="14859" max="15103" width="9.140625" style="50"/>
    <col min="15104" max="15104" width="40.7109375" style="50" customWidth="1"/>
    <col min="15105" max="15111" width="15.7109375" style="50" customWidth="1"/>
    <col min="15112" max="15112" width="26.85546875" style="50" customWidth="1"/>
    <col min="15113" max="15113" width="20.7109375" style="50" customWidth="1"/>
    <col min="15114" max="15114" width="10.7109375" style="50" customWidth="1"/>
    <col min="15115" max="15359" width="9.140625" style="50"/>
    <col min="15360" max="15360" width="40.7109375" style="50" customWidth="1"/>
    <col min="15361" max="15367" width="15.7109375" style="50" customWidth="1"/>
    <col min="15368" max="15368" width="26.85546875" style="50" customWidth="1"/>
    <col min="15369" max="15369" width="20.7109375" style="50" customWidth="1"/>
    <col min="15370" max="15370" width="10.7109375" style="50" customWidth="1"/>
    <col min="15371" max="15615" width="9.140625" style="50"/>
    <col min="15616" max="15616" width="40.7109375" style="50" customWidth="1"/>
    <col min="15617" max="15623" width="15.7109375" style="50" customWidth="1"/>
    <col min="15624" max="15624" width="26.85546875" style="50" customWidth="1"/>
    <col min="15625" max="15625" width="20.7109375" style="50" customWidth="1"/>
    <col min="15626" max="15626" width="10.7109375" style="50" customWidth="1"/>
    <col min="15627" max="15871" width="9.140625" style="50"/>
    <col min="15872" max="15872" width="40.7109375" style="50" customWidth="1"/>
    <col min="15873" max="15879" width="15.7109375" style="50" customWidth="1"/>
    <col min="15880" max="15880" width="26.85546875" style="50" customWidth="1"/>
    <col min="15881" max="15881" width="20.7109375" style="50" customWidth="1"/>
    <col min="15882" max="15882" width="10.7109375" style="50" customWidth="1"/>
    <col min="15883" max="16127" width="9.140625" style="50"/>
    <col min="16128" max="16128" width="40.7109375" style="50" customWidth="1"/>
    <col min="16129" max="16135" width="15.7109375" style="50" customWidth="1"/>
    <col min="16136" max="16136" width="26.85546875" style="50" customWidth="1"/>
    <col min="16137" max="16137" width="20.7109375" style="50" customWidth="1"/>
    <col min="16138" max="16138" width="10.7109375" style="50" customWidth="1"/>
    <col min="16139" max="16384" width="9.140625" style="50"/>
  </cols>
  <sheetData>
    <row r="1" spans="1:12" ht="15" customHeight="1">
      <c r="A1" s="193" t="s">
        <v>2078</v>
      </c>
      <c r="B1" s="49"/>
      <c r="C1" s="49"/>
      <c r="D1" s="49"/>
      <c r="E1" s="49"/>
      <c r="F1" s="49"/>
      <c r="G1" s="49"/>
      <c r="H1" s="1465" t="s">
        <v>2183</v>
      </c>
      <c r="I1" s="102"/>
      <c r="J1" s="5"/>
    </row>
    <row r="2" spans="1:12" ht="15" customHeight="1">
      <c r="A2" s="1305" t="s">
        <v>2079</v>
      </c>
      <c r="B2" s="103"/>
      <c r="C2" s="103"/>
      <c r="D2" s="103"/>
      <c r="E2" s="103"/>
      <c r="F2" s="103"/>
      <c r="G2" s="103"/>
      <c r="H2" s="1466" t="s">
        <v>2184</v>
      </c>
      <c r="I2" s="102"/>
      <c r="J2" s="5"/>
    </row>
    <row r="3" spans="1:12" s="99" customFormat="1" ht="30" customHeight="1">
      <c r="A3" s="1575" t="s">
        <v>97</v>
      </c>
      <c r="B3" s="1616" t="s">
        <v>109</v>
      </c>
      <c r="C3" s="1616" t="s">
        <v>2</v>
      </c>
      <c r="D3" s="1618" t="s">
        <v>2</v>
      </c>
      <c r="E3" s="1619"/>
      <c r="F3" s="1619"/>
      <c r="G3" s="1620"/>
      <c r="H3" s="1612" t="s">
        <v>84</v>
      </c>
    </row>
    <row r="4" spans="1:12" ht="30" customHeight="1">
      <c r="A4" s="1615"/>
      <c r="B4" s="1616"/>
      <c r="C4" s="1616"/>
      <c r="D4" s="1569" t="s">
        <v>2080</v>
      </c>
      <c r="E4" s="1571" t="s">
        <v>654</v>
      </c>
      <c r="F4" s="1621"/>
      <c r="G4" s="1566" t="s">
        <v>655</v>
      </c>
      <c r="H4" s="1613"/>
    </row>
    <row r="5" spans="1:12" ht="90" customHeight="1">
      <c r="A5" s="1576"/>
      <c r="B5" s="1617"/>
      <c r="C5" s="1617"/>
      <c r="D5" s="1570"/>
      <c r="E5" s="282" t="s">
        <v>656</v>
      </c>
      <c r="F5" s="282" t="s">
        <v>657</v>
      </c>
      <c r="G5" s="1567"/>
      <c r="H5" s="1614"/>
    </row>
    <row r="6" spans="1:12" s="104" customFormat="1" ht="15" customHeight="1">
      <c r="A6" s="641" t="s">
        <v>85</v>
      </c>
      <c r="B6" s="892">
        <v>20667</v>
      </c>
      <c r="C6" s="892">
        <v>11580</v>
      </c>
      <c r="D6" s="892">
        <v>10772</v>
      </c>
      <c r="E6" s="1005">
        <v>7743</v>
      </c>
      <c r="F6" s="1005">
        <v>3259</v>
      </c>
      <c r="G6" s="642">
        <v>27.3</v>
      </c>
      <c r="H6" s="643" t="s">
        <v>86</v>
      </c>
    </row>
    <row r="7" spans="1:12" ht="15" customHeight="1">
      <c r="A7" s="349" t="s">
        <v>219</v>
      </c>
      <c r="B7" s="952"/>
      <c r="C7" s="1006"/>
      <c r="D7" s="1006"/>
      <c r="E7" s="1007"/>
      <c r="F7" s="1007"/>
      <c r="G7" s="350"/>
      <c r="H7" s="128" t="s">
        <v>152</v>
      </c>
    </row>
    <row r="8" spans="1:12" ht="15" customHeight="1">
      <c r="A8" s="348" t="s">
        <v>243</v>
      </c>
      <c r="B8" s="950">
        <v>13509</v>
      </c>
      <c r="C8" s="950">
        <v>8407</v>
      </c>
      <c r="D8" s="950">
        <v>8277</v>
      </c>
      <c r="E8" s="1008">
        <v>6192</v>
      </c>
      <c r="F8" s="1008">
        <v>2340</v>
      </c>
      <c r="G8" s="276">
        <v>30.3</v>
      </c>
      <c r="H8" s="278" t="s">
        <v>244</v>
      </c>
    </row>
    <row r="9" spans="1:12" ht="15" customHeight="1">
      <c r="A9" s="348" t="s">
        <v>245</v>
      </c>
      <c r="B9" s="950">
        <v>1996</v>
      </c>
      <c r="C9" s="950">
        <v>992</v>
      </c>
      <c r="D9" s="950">
        <v>627</v>
      </c>
      <c r="E9" s="1008">
        <v>374</v>
      </c>
      <c r="F9" s="1008">
        <v>233</v>
      </c>
      <c r="G9" s="276">
        <v>20.5</v>
      </c>
      <c r="H9" s="278" t="s">
        <v>246</v>
      </c>
    </row>
    <row r="10" spans="1:12" ht="15" customHeight="1">
      <c r="A10" s="348" t="s">
        <v>247</v>
      </c>
      <c r="B10" s="950">
        <v>1910</v>
      </c>
      <c r="C10" s="950">
        <v>509</v>
      </c>
      <c r="D10" s="950">
        <v>353</v>
      </c>
      <c r="E10" s="1008">
        <v>210</v>
      </c>
      <c r="F10" s="1008">
        <v>140</v>
      </c>
      <c r="G10" s="276">
        <v>19.8</v>
      </c>
      <c r="H10" s="278" t="s">
        <v>248</v>
      </c>
    </row>
    <row r="11" spans="1:12" ht="15" customHeight="1">
      <c r="B11" s="105"/>
      <c r="C11" s="105"/>
      <c r="D11" s="105"/>
      <c r="E11" s="105"/>
      <c r="F11" s="105"/>
      <c r="G11" s="106"/>
    </row>
    <row r="12" spans="1:12" ht="15" customHeight="1">
      <c r="A12" s="1001" t="s">
        <v>658</v>
      </c>
      <c r="B12" s="107"/>
      <c r="C12" s="107"/>
      <c r="D12" s="107"/>
      <c r="E12" s="107"/>
      <c r="F12" s="107"/>
      <c r="G12" s="107"/>
      <c r="H12" s="107"/>
    </row>
    <row r="13" spans="1:12" ht="15" customHeight="1">
      <c r="A13" s="344" t="s">
        <v>251</v>
      </c>
      <c r="B13" s="108"/>
      <c r="C13" s="108"/>
      <c r="D13" s="108"/>
      <c r="E13" s="108"/>
      <c r="F13" s="108"/>
      <c r="G13" s="108"/>
      <c r="H13" s="108"/>
    </row>
    <row r="14" spans="1:12" ht="15" customHeight="1">
      <c r="A14" s="1001" t="s">
        <v>2270</v>
      </c>
      <c r="B14" s="109"/>
      <c r="C14" s="109"/>
      <c r="D14" s="109"/>
      <c r="E14" s="109"/>
      <c r="F14" s="109"/>
      <c r="G14" s="109"/>
      <c r="H14" s="109"/>
      <c r="I14" s="97"/>
      <c r="J14" s="97"/>
    </row>
    <row r="15" spans="1:12" ht="15" customHeight="1">
      <c r="A15" s="351"/>
      <c r="I15" s="97"/>
      <c r="J15" s="97"/>
    </row>
    <row r="16" spans="1:12" ht="12.75" customHeight="1">
      <c r="H16" s="97"/>
      <c r="I16" s="97"/>
      <c r="J16" s="97"/>
      <c r="K16" s="97"/>
      <c r="L16" s="97"/>
    </row>
  </sheetData>
  <mergeCells count="8">
    <mergeCell ref="H3:H5"/>
    <mergeCell ref="A3:A5"/>
    <mergeCell ref="B3:B5"/>
    <mergeCell ref="G4:G5"/>
    <mergeCell ref="C3:C5"/>
    <mergeCell ref="D3:G3"/>
    <mergeCell ref="D4:D5"/>
    <mergeCell ref="E4:F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89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1"/>
  <sheetViews>
    <sheetView showGridLines="0" zoomScaleNormal="100" workbookViewId="0"/>
  </sheetViews>
  <sheetFormatPr defaultRowHeight="15"/>
  <cols>
    <col min="1" max="1" width="24.42578125" style="3" customWidth="1"/>
    <col min="2" max="15" width="13.42578125" style="3" customWidth="1"/>
    <col min="16" max="16" width="67.42578125" style="3" customWidth="1"/>
    <col min="17" max="260" width="9.140625" style="3"/>
    <col min="261" max="261" width="41.85546875" style="3" customWidth="1"/>
    <col min="262" max="271" width="13.42578125" style="3" customWidth="1"/>
    <col min="272" max="272" width="67.42578125" style="3" customWidth="1"/>
    <col min="273" max="516" width="9.140625" style="3"/>
    <col min="517" max="517" width="41.85546875" style="3" customWidth="1"/>
    <col min="518" max="527" width="13.42578125" style="3" customWidth="1"/>
    <col min="528" max="528" width="67.42578125" style="3" customWidth="1"/>
    <col min="529" max="772" width="9.140625" style="3"/>
    <col min="773" max="773" width="41.85546875" style="3" customWidth="1"/>
    <col min="774" max="783" width="13.42578125" style="3" customWidth="1"/>
    <col min="784" max="784" width="67.42578125" style="3" customWidth="1"/>
    <col min="785" max="1028" width="9.140625" style="3"/>
    <col min="1029" max="1029" width="41.85546875" style="3" customWidth="1"/>
    <col min="1030" max="1039" width="13.42578125" style="3" customWidth="1"/>
    <col min="1040" max="1040" width="67.42578125" style="3" customWidth="1"/>
    <col min="1041" max="1284" width="9.140625" style="3"/>
    <col min="1285" max="1285" width="41.85546875" style="3" customWidth="1"/>
    <col min="1286" max="1295" width="13.42578125" style="3" customWidth="1"/>
    <col min="1296" max="1296" width="67.42578125" style="3" customWidth="1"/>
    <col min="1297" max="1540" width="9.140625" style="3"/>
    <col min="1541" max="1541" width="41.85546875" style="3" customWidth="1"/>
    <col min="1542" max="1551" width="13.42578125" style="3" customWidth="1"/>
    <col min="1552" max="1552" width="67.42578125" style="3" customWidth="1"/>
    <col min="1553" max="1796" width="9.140625" style="3"/>
    <col min="1797" max="1797" width="41.85546875" style="3" customWidth="1"/>
    <col min="1798" max="1807" width="13.42578125" style="3" customWidth="1"/>
    <col min="1808" max="1808" width="67.42578125" style="3" customWidth="1"/>
    <col min="1809" max="2052" width="9.140625" style="3"/>
    <col min="2053" max="2053" width="41.85546875" style="3" customWidth="1"/>
    <col min="2054" max="2063" width="13.42578125" style="3" customWidth="1"/>
    <col min="2064" max="2064" width="67.42578125" style="3" customWidth="1"/>
    <col min="2065" max="2308" width="9.140625" style="3"/>
    <col min="2309" max="2309" width="41.85546875" style="3" customWidth="1"/>
    <col min="2310" max="2319" width="13.42578125" style="3" customWidth="1"/>
    <col min="2320" max="2320" width="67.42578125" style="3" customWidth="1"/>
    <col min="2321" max="2564" width="9.140625" style="3"/>
    <col min="2565" max="2565" width="41.85546875" style="3" customWidth="1"/>
    <col min="2566" max="2575" width="13.42578125" style="3" customWidth="1"/>
    <col min="2576" max="2576" width="67.42578125" style="3" customWidth="1"/>
    <col min="2577" max="2820" width="9.140625" style="3"/>
    <col min="2821" max="2821" width="41.85546875" style="3" customWidth="1"/>
    <col min="2822" max="2831" width="13.42578125" style="3" customWidth="1"/>
    <col min="2832" max="2832" width="67.42578125" style="3" customWidth="1"/>
    <col min="2833" max="3076" width="9.140625" style="3"/>
    <col min="3077" max="3077" width="41.85546875" style="3" customWidth="1"/>
    <col min="3078" max="3087" width="13.42578125" style="3" customWidth="1"/>
    <col min="3088" max="3088" width="67.42578125" style="3" customWidth="1"/>
    <col min="3089" max="3332" width="9.140625" style="3"/>
    <col min="3333" max="3333" width="41.85546875" style="3" customWidth="1"/>
    <col min="3334" max="3343" width="13.42578125" style="3" customWidth="1"/>
    <col min="3344" max="3344" width="67.42578125" style="3" customWidth="1"/>
    <col min="3345" max="3588" width="9.140625" style="3"/>
    <col min="3589" max="3589" width="41.85546875" style="3" customWidth="1"/>
    <col min="3590" max="3599" width="13.42578125" style="3" customWidth="1"/>
    <col min="3600" max="3600" width="67.42578125" style="3" customWidth="1"/>
    <col min="3601" max="3844" width="9.140625" style="3"/>
    <col min="3845" max="3845" width="41.85546875" style="3" customWidth="1"/>
    <col min="3846" max="3855" width="13.42578125" style="3" customWidth="1"/>
    <col min="3856" max="3856" width="67.42578125" style="3" customWidth="1"/>
    <col min="3857" max="4100" width="9.140625" style="3"/>
    <col min="4101" max="4101" width="41.85546875" style="3" customWidth="1"/>
    <col min="4102" max="4111" width="13.42578125" style="3" customWidth="1"/>
    <col min="4112" max="4112" width="67.42578125" style="3" customWidth="1"/>
    <col min="4113" max="4356" width="9.140625" style="3"/>
    <col min="4357" max="4357" width="41.85546875" style="3" customWidth="1"/>
    <col min="4358" max="4367" width="13.42578125" style="3" customWidth="1"/>
    <col min="4368" max="4368" width="67.42578125" style="3" customWidth="1"/>
    <col min="4369" max="4612" width="9.140625" style="3"/>
    <col min="4613" max="4613" width="41.85546875" style="3" customWidth="1"/>
    <col min="4614" max="4623" width="13.42578125" style="3" customWidth="1"/>
    <col min="4624" max="4624" width="67.42578125" style="3" customWidth="1"/>
    <col min="4625" max="4868" width="9.140625" style="3"/>
    <col min="4869" max="4869" width="41.85546875" style="3" customWidth="1"/>
    <col min="4870" max="4879" width="13.42578125" style="3" customWidth="1"/>
    <col min="4880" max="4880" width="67.42578125" style="3" customWidth="1"/>
    <col min="4881" max="5124" width="9.140625" style="3"/>
    <col min="5125" max="5125" width="41.85546875" style="3" customWidth="1"/>
    <col min="5126" max="5135" width="13.42578125" style="3" customWidth="1"/>
    <col min="5136" max="5136" width="67.42578125" style="3" customWidth="1"/>
    <col min="5137" max="5380" width="9.140625" style="3"/>
    <col min="5381" max="5381" width="41.85546875" style="3" customWidth="1"/>
    <col min="5382" max="5391" width="13.42578125" style="3" customWidth="1"/>
    <col min="5392" max="5392" width="67.42578125" style="3" customWidth="1"/>
    <col min="5393" max="5636" width="9.140625" style="3"/>
    <col min="5637" max="5637" width="41.85546875" style="3" customWidth="1"/>
    <col min="5638" max="5647" width="13.42578125" style="3" customWidth="1"/>
    <col min="5648" max="5648" width="67.42578125" style="3" customWidth="1"/>
    <col min="5649" max="5892" width="9.140625" style="3"/>
    <col min="5893" max="5893" width="41.85546875" style="3" customWidth="1"/>
    <col min="5894" max="5903" width="13.42578125" style="3" customWidth="1"/>
    <col min="5904" max="5904" width="67.42578125" style="3" customWidth="1"/>
    <col min="5905" max="6148" width="9.140625" style="3"/>
    <col min="6149" max="6149" width="41.85546875" style="3" customWidth="1"/>
    <col min="6150" max="6159" width="13.42578125" style="3" customWidth="1"/>
    <col min="6160" max="6160" width="67.42578125" style="3" customWidth="1"/>
    <col min="6161" max="6404" width="9.140625" style="3"/>
    <col min="6405" max="6405" width="41.85546875" style="3" customWidth="1"/>
    <col min="6406" max="6415" width="13.42578125" style="3" customWidth="1"/>
    <col min="6416" max="6416" width="67.42578125" style="3" customWidth="1"/>
    <col min="6417" max="6660" width="9.140625" style="3"/>
    <col min="6661" max="6661" width="41.85546875" style="3" customWidth="1"/>
    <col min="6662" max="6671" width="13.42578125" style="3" customWidth="1"/>
    <col min="6672" max="6672" width="67.42578125" style="3" customWidth="1"/>
    <col min="6673" max="6916" width="9.140625" style="3"/>
    <col min="6917" max="6917" width="41.85546875" style="3" customWidth="1"/>
    <col min="6918" max="6927" width="13.42578125" style="3" customWidth="1"/>
    <col min="6928" max="6928" width="67.42578125" style="3" customWidth="1"/>
    <col min="6929" max="7172" width="9.140625" style="3"/>
    <col min="7173" max="7173" width="41.85546875" style="3" customWidth="1"/>
    <col min="7174" max="7183" width="13.42578125" style="3" customWidth="1"/>
    <col min="7184" max="7184" width="67.42578125" style="3" customWidth="1"/>
    <col min="7185" max="7428" width="9.140625" style="3"/>
    <col min="7429" max="7429" width="41.85546875" style="3" customWidth="1"/>
    <col min="7430" max="7439" width="13.42578125" style="3" customWidth="1"/>
    <col min="7440" max="7440" width="67.42578125" style="3" customWidth="1"/>
    <col min="7441" max="7684" width="9.140625" style="3"/>
    <col min="7685" max="7685" width="41.85546875" style="3" customWidth="1"/>
    <col min="7686" max="7695" width="13.42578125" style="3" customWidth="1"/>
    <col min="7696" max="7696" width="67.42578125" style="3" customWidth="1"/>
    <col min="7697" max="7940" width="9.140625" style="3"/>
    <col min="7941" max="7941" width="41.85546875" style="3" customWidth="1"/>
    <col min="7942" max="7951" width="13.42578125" style="3" customWidth="1"/>
    <col min="7952" max="7952" width="67.42578125" style="3" customWidth="1"/>
    <col min="7953" max="8196" width="9.140625" style="3"/>
    <col min="8197" max="8197" width="41.85546875" style="3" customWidth="1"/>
    <col min="8198" max="8207" width="13.42578125" style="3" customWidth="1"/>
    <col min="8208" max="8208" width="67.42578125" style="3" customWidth="1"/>
    <col min="8209" max="8452" width="9.140625" style="3"/>
    <col min="8453" max="8453" width="41.85546875" style="3" customWidth="1"/>
    <col min="8454" max="8463" width="13.42578125" style="3" customWidth="1"/>
    <col min="8464" max="8464" width="67.42578125" style="3" customWidth="1"/>
    <col min="8465" max="8708" width="9.140625" style="3"/>
    <col min="8709" max="8709" width="41.85546875" style="3" customWidth="1"/>
    <col min="8710" max="8719" width="13.42578125" style="3" customWidth="1"/>
    <col min="8720" max="8720" width="67.42578125" style="3" customWidth="1"/>
    <col min="8721" max="8964" width="9.140625" style="3"/>
    <col min="8965" max="8965" width="41.85546875" style="3" customWidth="1"/>
    <col min="8966" max="8975" width="13.42578125" style="3" customWidth="1"/>
    <col min="8976" max="8976" width="67.42578125" style="3" customWidth="1"/>
    <col min="8977" max="9220" width="9.140625" style="3"/>
    <col min="9221" max="9221" width="41.85546875" style="3" customWidth="1"/>
    <col min="9222" max="9231" width="13.42578125" style="3" customWidth="1"/>
    <col min="9232" max="9232" width="67.42578125" style="3" customWidth="1"/>
    <col min="9233" max="9476" width="9.140625" style="3"/>
    <col min="9477" max="9477" width="41.85546875" style="3" customWidth="1"/>
    <col min="9478" max="9487" width="13.42578125" style="3" customWidth="1"/>
    <col min="9488" max="9488" width="67.42578125" style="3" customWidth="1"/>
    <col min="9489" max="9732" width="9.140625" style="3"/>
    <col min="9733" max="9733" width="41.85546875" style="3" customWidth="1"/>
    <col min="9734" max="9743" width="13.42578125" style="3" customWidth="1"/>
    <col min="9744" max="9744" width="67.42578125" style="3" customWidth="1"/>
    <col min="9745" max="9988" width="9.140625" style="3"/>
    <col min="9989" max="9989" width="41.85546875" style="3" customWidth="1"/>
    <col min="9990" max="9999" width="13.42578125" style="3" customWidth="1"/>
    <col min="10000" max="10000" width="67.42578125" style="3" customWidth="1"/>
    <col min="10001" max="10244" width="9.140625" style="3"/>
    <col min="10245" max="10245" width="41.85546875" style="3" customWidth="1"/>
    <col min="10246" max="10255" width="13.42578125" style="3" customWidth="1"/>
    <col min="10256" max="10256" width="67.42578125" style="3" customWidth="1"/>
    <col min="10257" max="10500" width="9.140625" style="3"/>
    <col min="10501" max="10501" width="41.85546875" style="3" customWidth="1"/>
    <col min="10502" max="10511" width="13.42578125" style="3" customWidth="1"/>
    <col min="10512" max="10512" width="67.42578125" style="3" customWidth="1"/>
    <col min="10513" max="10756" width="9.140625" style="3"/>
    <col min="10757" max="10757" width="41.85546875" style="3" customWidth="1"/>
    <col min="10758" max="10767" width="13.42578125" style="3" customWidth="1"/>
    <col min="10768" max="10768" width="67.42578125" style="3" customWidth="1"/>
    <col min="10769" max="11012" width="9.140625" style="3"/>
    <col min="11013" max="11013" width="41.85546875" style="3" customWidth="1"/>
    <col min="11014" max="11023" width="13.42578125" style="3" customWidth="1"/>
    <col min="11024" max="11024" width="67.42578125" style="3" customWidth="1"/>
    <col min="11025" max="11268" width="9.140625" style="3"/>
    <col min="11269" max="11269" width="41.85546875" style="3" customWidth="1"/>
    <col min="11270" max="11279" width="13.42578125" style="3" customWidth="1"/>
    <col min="11280" max="11280" width="67.42578125" style="3" customWidth="1"/>
    <col min="11281" max="11524" width="9.140625" style="3"/>
    <col min="11525" max="11525" width="41.85546875" style="3" customWidth="1"/>
    <col min="11526" max="11535" width="13.42578125" style="3" customWidth="1"/>
    <col min="11536" max="11536" width="67.42578125" style="3" customWidth="1"/>
    <col min="11537" max="11780" width="9.140625" style="3"/>
    <col min="11781" max="11781" width="41.85546875" style="3" customWidth="1"/>
    <col min="11782" max="11791" width="13.42578125" style="3" customWidth="1"/>
    <col min="11792" max="11792" width="67.42578125" style="3" customWidth="1"/>
    <col min="11793" max="12036" width="9.140625" style="3"/>
    <col min="12037" max="12037" width="41.85546875" style="3" customWidth="1"/>
    <col min="12038" max="12047" width="13.42578125" style="3" customWidth="1"/>
    <col min="12048" max="12048" width="67.42578125" style="3" customWidth="1"/>
    <col min="12049" max="12292" width="9.140625" style="3"/>
    <col min="12293" max="12293" width="41.85546875" style="3" customWidth="1"/>
    <col min="12294" max="12303" width="13.42578125" style="3" customWidth="1"/>
    <col min="12304" max="12304" width="67.42578125" style="3" customWidth="1"/>
    <col min="12305" max="12548" width="9.140625" style="3"/>
    <col min="12549" max="12549" width="41.85546875" style="3" customWidth="1"/>
    <col min="12550" max="12559" width="13.42578125" style="3" customWidth="1"/>
    <col min="12560" max="12560" width="67.42578125" style="3" customWidth="1"/>
    <col min="12561" max="12804" width="9.140625" style="3"/>
    <col min="12805" max="12805" width="41.85546875" style="3" customWidth="1"/>
    <col min="12806" max="12815" width="13.42578125" style="3" customWidth="1"/>
    <col min="12816" max="12816" width="67.42578125" style="3" customWidth="1"/>
    <col min="12817" max="13060" width="9.140625" style="3"/>
    <col min="13061" max="13061" width="41.85546875" style="3" customWidth="1"/>
    <col min="13062" max="13071" width="13.42578125" style="3" customWidth="1"/>
    <col min="13072" max="13072" width="67.42578125" style="3" customWidth="1"/>
    <col min="13073" max="13316" width="9.140625" style="3"/>
    <col min="13317" max="13317" width="41.85546875" style="3" customWidth="1"/>
    <col min="13318" max="13327" width="13.42578125" style="3" customWidth="1"/>
    <col min="13328" max="13328" width="67.42578125" style="3" customWidth="1"/>
    <col min="13329" max="13572" width="9.140625" style="3"/>
    <col min="13573" max="13573" width="41.85546875" style="3" customWidth="1"/>
    <col min="13574" max="13583" width="13.42578125" style="3" customWidth="1"/>
    <col min="13584" max="13584" width="67.42578125" style="3" customWidth="1"/>
    <col min="13585" max="13828" width="9.140625" style="3"/>
    <col min="13829" max="13829" width="41.85546875" style="3" customWidth="1"/>
    <col min="13830" max="13839" width="13.42578125" style="3" customWidth="1"/>
    <col min="13840" max="13840" width="67.42578125" style="3" customWidth="1"/>
    <col min="13841" max="14084" width="9.140625" style="3"/>
    <col min="14085" max="14085" width="41.85546875" style="3" customWidth="1"/>
    <col min="14086" max="14095" width="13.42578125" style="3" customWidth="1"/>
    <col min="14096" max="14096" width="67.42578125" style="3" customWidth="1"/>
    <col min="14097" max="14340" width="9.140625" style="3"/>
    <col min="14341" max="14341" width="41.85546875" style="3" customWidth="1"/>
    <col min="14342" max="14351" width="13.42578125" style="3" customWidth="1"/>
    <col min="14352" max="14352" width="67.42578125" style="3" customWidth="1"/>
    <col min="14353" max="14596" width="9.140625" style="3"/>
    <col min="14597" max="14597" width="41.85546875" style="3" customWidth="1"/>
    <col min="14598" max="14607" width="13.42578125" style="3" customWidth="1"/>
    <col min="14608" max="14608" width="67.42578125" style="3" customWidth="1"/>
    <col min="14609" max="14852" width="9.140625" style="3"/>
    <col min="14853" max="14853" width="41.85546875" style="3" customWidth="1"/>
    <col min="14854" max="14863" width="13.42578125" style="3" customWidth="1"/>
    <col min="14864" max="14864" width="67.42578125" style="3" customWidth="1"/>
    <col min="14865" max="15108" width="9.140625" style="3"/>
    <col min="15109" max="15109" width="41.85546875" style="3" customWidth="1"/>
    <col min="15110" max="15119" width="13.42578125" style="3" customWidth="1"/>
    <col min="15120" max="15120" width="67.42578125" style="3" customWidth="1"/>
    <col min="15121" max="15364" width="9.140625" style="3"/>
    <col min="15365" max="15365" width="41.85546875" style="3" customWidth="1"/>
    <col min="15366" max="15375" width="13.42578125" style="3" customWidth="1"/>
    <col min="15376" max="15376" width="67.42578125" style="3" customWidth="1"/>
    <col min="15377" max="15620" width="9.140625" style="3"/>
    <col min="15621" max="15621" width="41.85546875" style="3" customWidth="1"/>
    <col min="15622" max="15631" width="13.42578125" style="3" customWidth="1"/>
    <col min="15632" max="15632" width="67.42578125" style="3" customWidth="1"/>
    <col min="15633" max="15876" width="9.140625" style="3"/>
    <col min="15877" max="15877" width="41.85546875" style="3" customWidth="1"/>
    <col min="15878" max="15887" width="13.42578125" style="3" customWidth="1"/>
    <col min="15888" max="15888" width="67.42578125" style="3" customWidth="1"/>
    <col min="15889" max="16132" width="9.140625" style="3"/>
    <col min="16133" max="16133" width="41.85546875" style="3" customWidth="1"/>
    <col min="16134" max="16143" width="13.42578125" style="3" customWidth="1"/>
    <col min="16144" max="16144" width="67.42578125" style="3" customWidth="1"/>
    <col min="16145" max="16384" width="9.140625" style="3"/>
  </cols>
  <sheetData>
    <row r="1" spans="1:16" ht="15" customHeight="1">
      <c r="A1" s="825" t="s">
        <v>1486</v>
      </c>
      <c r="B1" s="826"/>
      <c r="C1" s="826"/>
      <c r="D1" s="826"/>
      <c r="E1" s="826"/>
      <c r="F1" s="826"/>
      <c r="G1" s="644"/>
      <c r="H1" s="644"/>
      <c r="I1" s="644"/>
      <c r="J1" s="644"/>
      <c r="K1" s="644"/>
      <c r="L1" s="644"/>
      <c r="M1" s="644"/>
      <c r="O1" s="1465" t="s">
        <v>2183</v>
      </c>
      <c r="P1" s="6"/>
    </row>
    <row r="2" spans="1:16" ht="15" customHeight="1">
      <c r="A2" s="1500" t="s">
        <v>1935</v>
      </c>
      <c r="B2" s="1500"/>
      <c r="C2" s="1500"/>
      <c r="D2" s="1500"/>
      <c r="E2" s="6"/>
      <c r="F2" s="6"/>
      <c r="G2" s="6"/>
      <c r="H2" s="6"/>
      <c r="I2" s="6"/>
      <c r="J2" s="6"/>
      <c r="K2" s="6"/>
      <c r="L2" s="6"/>
      <c r="M2" s="6"/>
      <c r="O2" s="1466" t="s">
        <v>2184</v>
      </c>
      <c r="P2" s="6"/>
    </row>
    <row r="3" spans="1:16" ht="30" customHeight="1">
      <c r="A3" s="827"/>
      <c r="B3" s="1495" t="s">
        <v>1953</v>
      </c>
      <c r="C3" s="1495"/>
      <c r="D3" s="1495"/>
      <c r="E3" s="1495"/>
      <c r="F3" s="1495"/>
      <c r="G3" s="1495"/>
      <c r="H3" s="1495"/>
      <c r="I3" s="1495"/>
      <c r="J3" s="1495"/>
      <c r="K3" s="1495"/>
      <c r="L3" s="1495"/>
      <c r="M3" s="1495"/>
      <c r="N3" s="1496" t="s">
        <v>1763</v>
      </c>
      <c r="O3" s="1503"/>
      <c r="P3" s="6"/>
    </row>
    <row r="4" spans="1:16" ht="15" customHeight="1">
      <c r="A4" s="828" t="s">
        <v>0</v>
      </c>
      <c r="B4" s="1495" t="s">
        <v>1487</v>
      </c>
      <c r="C4" s="1495"/>
      <c r="D4" s="1495" t="s">
        <v>1427</v>
      </c>
      <c r="E4" s="1495"/>
      <c r="F4" s="1496" t="s">
        <v>986</v>
      </c>
      <c r="G4" s="1497"/>
      <c r="H4" s="1496" t="s">
        <v>1954</v>
      </c>
      <c r="I4" s="1497"/>
      <c r="J4" s="1496" t="s">
        <v>1428</v>
      </c>
      <c r="K4" s="1497"/>
      <c r="L4" s="1496" t="s">
        <v>1955</v>
      </c>
      <c r="M4" s="1497"/>
      <c r="N4" s="1504"/>
      <c r="O4" s="1505"/>
      <c r="P4" s="6"/>
    </row>
    <row r="5" spans="1:16" ht="15" customHeight="1">
      <c r="A5" s="829" t="s">
        <v>3</v>
      </c>
      <c r="B5" s="1495"/>
      <c r="C5" s="1495"/>
      <c r="D5" s="1495"/>
      <c r="E5" s="1495"/>
      <c r="F5" s="1498"/>
      <c r="G5" s="1499"/>
      <c r="H5" s="1498"/>
      <c r="I5" s="1499"/>
      <c r="J5" s="1498"/>
      <c r="K5" s="1499"/>
      <c r="L5" s="1498"/>
      <c r="M5" s="1499"/>
      <c r="N5" s="1498"/>
      <c r="O5" s="1506"/>
      <c r="P5" s="6"/>
    </row>
    <row r="6" spans="1:16" ht="15" customHeight="1">
      <c r="A6" s="830"/>
      <c r="B6" s="1493" t="s">
        <v>985</v>
      </c>
      <c r="C6" s="1491" t="s">
        <v>1946</v>
      </c>
      <c r="D6" s="1493" t="s">
        <v>985</v>
      </c>
      <c r="E6" s="1491" t="s">
        <v>863</v>
      </c>
      <c r="F6" s="1493" t="s">
        <v>985</v>
      </c>
      <c r="G6" s="1491" t="s">
        <v>863</v>
      </c>
      <c r="H6" s="1493" t="s">
        <v>985</v>
      </c>
      <c r="I6" s="1491" t="s">
        <v>863</v>
      </c>
      <c r="J6" s="1493" t="s">
        <v>985</v>
      </c>
      <c r="K6" s="1491" t="s">
        <v>863</v>
      </c>
      <c r="L6" s="1493" t="s">
        <v>985</v>
      </c>
      <c r="M6" s="1491" t="s">
        <v>863</v>
      </c>
      <c r="N6" s="1493" t="s">
        <v>985</v>
      </c>
      <c r="O6" s="1501" t="s">
        <v>863</v>
      </c>
      <c r="P6" s="6"/>
    </row>
    <row r="7" spans="1:16" ht="15" customHeight="1">
      <c r="A7" s="830"/>
      <c r="B7" s="1494"/>
      <c r="C7" s="1492"/>
      <c r="D7" s="1494"/>
      <c r="E7" s="1492"/>
      <c r="F7" s="1494"/>
      <c r="G7" s="1492"/>
      <c r="H7" s="1494"/>
      <c r="I7" s="1492"/>
      <c r="J7" s="1494"/>
      <c r="K7" s="1492"/>
      <c r="L7" s="1494"/>
      <c r="M7" s="1492"/>
      <c r="N7" s="1494"/>
      <c r="O7" s="1502"/>
      <c r="P7" s="6"/>
    </row>
    <row r="8" spans="1:16" s="135" customFormat="1" ht="15" customHeight="1">
      <c r="A8" s="834" t="s">
        <v>190</v>
      </c>
      <c r="B8" s="864">
        <f>SUM(B9:B24)</f>
        <v>13442</v>
      </c>
      <c r="C8" s="864">
        <f t="shared" ref="C8:O8" si="0">SUM(C9:C24)</f>
        <v>2152578</v>
      </c>
      <c r="D8" s="864">
        <f t="shared" si="0"/>
        <v>7412</v>
      </c>
      <c r="E8" s="864">
        <f t="shared" si="0"/>
        <v>1124037</v>
      </c>
      <c r="F8" s="864">
        <f t="shared" si="0"/>
        <v>2177</v>
      </c>
      <c r="G8" s="864">
        <f t="shared" si="0"/>
        <v>195384</v>
      </c>
      <c r="H8" s="864">
        <f t="shared" si="0"/>
        <v>2312</v>
      </c>
      <c r="I8" s="864">
        <f t="shared" si="0"/>
        <v>547135</v>
      </c>
      <c r="J8" s="864">
        <f t="shared" si="0"/>
        <v>210</v>
      </c>
      <c r="K8" s="864">
        <f t="shared" si="0"/>
        <v>6026</v>
      </c>
      <c r="L8" s="864">
        <f t="shared" si="0"/>
        <v>2169</v>
      </c>
      <c r="M8" s="864">
        <f t="shared" si="0"/>
        <v>528492</v>
      </c>
      <c r="N8" s="864">
        <f t="shared" si="0"/>
        <v>2467</v>
      </c>
      <c r="O8" s="865">
        <f t="shared" si="0"/>
        <v>278972</v>
      </c>
      <c r="P8" s="134"/>
    </row>
    <row r="9" spans="1:16" s="47" customFormat="1" ht="15" customHeight="1">
      <c r="A9" s="831" t="s">
        <v>174</v>
      </c>
      <c r="B9" s="866">
        <v>787</v>
      </c>
      <c r="C9" s="866">
        <v>147541</v>
      </c>
      <c r="D9" s="867">
        <v>494</v>
      </c>
      <c r="E9" s="867">
        <v>76417</v>
      </c>
      <c r="F9" s="866">
        <v>178</v>
      </c>
      <c r="G9" s="866">
        <v>13404</v>
      </c>
      <c r="H9" s="866">
        <v>148</v>
      </c>
      <c r="I9" s="866">
        <v>35125</v>
      </c>
      <c r="J9" s="866">
        <v>21</v>
      </c>
      <c r="K9" s="866">
        <v>563</v>
      </c>
      <c r="L9" s="866">
        <v>138</v>
      </c>
      <c r="M9" s="866">
        <v>36677</v>
      </c>
      <c r="N9" s="866">
        <v>191</v>
      </c>
      <c r="O9" s="868">
        <v>20838</v>
      </c>
      <c r="P9" s="6"/>
    </row>
    <row r="10" spans="1:16" ht="15" customHeight="1">
      <c r="A10" s="832" t="s">
        <v>175</v>
      </c>
      <c r="B10" s="869">
        <v>680</v>
      </c>
      <c r="C10" s="869">
        <v>119682</v>
      </c>
      <c r="D10" s="870">
        <v>403</v>
      </c>
      <c r="E10" s="870">
        <v>62894</v>
      </c>
      <c r="F10" s="869">
        <v>152</v>
      </c>
      <c r="G10" s="869">
        <v>13894</v>
      </c>
      <c r="H10" s="869">
        <v>125</v>
      </c>
      <c r="I10" s="869">
        <v>26867</v>
      </c>
      <c r="J10" s="869">
        <v>11</v>
      </c>
      <c r="K10" s="869">
        <v>370</v>
      </c>
      <c r="L10" s="869">
        <v>167</v>
      </c>
      <c r="M10" s="869">
        <v>30887</v>
      </c>
      <c r="N10" s="869">
        <v>165</v>
      </c>
      <c r="O10" s="871">
        <v>15982</v>
      </c>
      <c r="P10" s="6"/>
    </row>
    <row r="11" spans="1:16" ht="15" customHeight="1">
      <c r="A11" s="832" t="s">
        <v>176</v>
      </c>
      <c r="B11" s="869">
        <v>981</v>
      </c>
      <c r="C11" s="869">
        <v>121093</v>
      </c>
      <c r="D11" s="870">
        <v>472</v>
      </c>
      <c r="E11" s="870">
        <v>66386</v>
      </c>
      <c r="F11" s="869">
        <v>126</v>
      </c>
      <c r="G11" s="869">
        <v>9467</v>
      </c>
      <c r="H11" s="869">
        <v>159</v>
      </c>
      <c r="I11" s="869">
        <v>38209</v>
      </c>
      <c r="J11" s="869">
        <v>16</v>
      </c>
      <c r="K11" s="869">
        <v>458</v>
      </c>
      <c r="L11" s="869">
        <v>160</v>
      </c>
      <c r="M11" s="869">
        <v>31138</v>
      </c>
      <c r="N11" s="869">
        <v>163</v>
      </c>
      <c r="O11" s="871">
        <v>20466</v>
      </c>
      <c r="P11" s="6"/>
    </row>
    <row r="12" spans="1:16" ht="15" customHeight="1">
      <c r="A12" s="832" t="s">
        <v>177</v>
      </c>
      <c r="B12" s="869">
        <v>335</v>
      </c>
      <c r="C12" s="869">
        <v>56849</v>
      </c>
      <c r="D12" s="870">
        <v>181</v>
      </c>
      <c r="E12" s="870">
        <v>29788</v>
      </c>
      <c r="F12" s="869">
        <v>77</v>
      </c>
      <c r="G12" s="869">
        <v>5910</v>
      </c>
      <c r="H12" s="869">
        <v>58</v>
      </c>
      <c r="I12" s="869">
        <v>12256</v>
      </c>
      <c r="J12" s="869">
        <v>2</v>
      </c>
      <c r="K12" s="869">
        <v>64</v>
      </c>
      <c r="L12" s="869">
        <v>63</v>
      </c>
      <c r="M12" s="869">
        <v>14965</v>
      </c>
      <c r="N12" s="869">
        <v>54</v>
      </c>
      <c r="O12" s="871">
        <v>5951</v>
      </c>
      <c r="P12" s="6"/>
    </row>
    <row r="13" spans="1:16" ht="15" customHeight="1">
      <c r="A13" s="832" t="s">
        <v>178</v>
      </c>
      <c r="B13" s="869">
        <v>842</v>
      </c>
      <c r="C13" s="869">
        <v>132026</v>
      </c>
      <c r="D13" s="870">
        <v>427</v>
      </c>
      <c r="E13" s="870">
        <v>69167</v>
      </c>
      <c r="F13" s="869">
        <v>132</v>
      </c>
      <c r="G13" s="869">
        <v>10590</v>
      </c>
      <c r="H13" s="869">
        <v>158</v>
      </c>
      <c r="I13" s="869">
        <v>36726</v>
      </c>
      <c r="J13" s="869">
        <v>14</v>
      </c>
      <c r="K13" s="869">
        <v>558</v>
      </c>
      <c r="L13" s="869">
        <v>127</v>
      </c>
      <c r="M13" s="869">
        <v>31229</v>
      </c>
      <c r="N13" s="869">
        <v>178</v>
      </c>
      <c r="O13" s="871">
        <v>20718</v>
      </c>
      <c r="P13" s="6"/>
    </row>
    <row r="14" spans="1:16" ht="15" customHeight="1">
      <c r="A14" s="832" t="s">
        <v>179</v>
      </c>
      <c r="B14" s="869">
        <v>1440</v>
      </c>
      <c r="C14" s="869">
        <v>196735</v>
      </c>
      <c r="D14" s="870">
        <v>755</v>
      </c>
      <c r="E14" s="870">
        <v>104835</v>
      </c>
      <c r="F14" s="869">
        <v>188</v>
      </c>
      <c r="G14" s="869">
        <v>19966</v>
      </c>
      <c r="H14" s="869">
        <v>184</v>
      </c>
      <c r="I14" s="869">
        <v>49654</v>
      </c>
      <c r="J14" s="869">
        <v>15</v>
      </c>
      <c r="K14" s="869">
        <v>348</v>
      </c>
      <c r="L14" s="869">
        <v>177</v>
      </c>
      <c r="M14" s="869">
        <v>50864</v>
      </c>
      <c r="N14" s="869">
        <v>194</v>
      </c>
      <c r="O14" s="871">
        <v>21244</v>
      </c>
      <c r="P14" s="6"/>
    </row>
    <row r="15" spans="1:16" ht="15" customHeight="1">
      <c r="A15" s="832" t="s">
        <v>180</v>
      </c>
      <c r="B15" s="869">
        <v>1736</v>
      </c>
      <c r="C15" s="869">
        <v>316201</v>
      </c>
      <c r="D15" s="870">
        <v>1002</v>
      </c>
      <c r="E15" s="870">
        <v>153633</v>
      </c>
      <c r="F15" s="869">
        <v>246</v>
      </c>
      <c r="G15" s="869">
        <v>18315</v>
      </c>
      <c r="H15" s="869">
        <v>374</v>
      </c>
      <c r="I15" s="869">
        <v>87713</v>
      </c>
      <c r="J15" s="869">
        <v>49</v>
      </c>
      <c r="K15" s="869">
        <v>1561</v>
      </c>
      <c r="L15" s="869">
        <v>235</v>
      </c>
      <c r="M15" s="869">
        <v>60549</v>
      </c>
      <c r="N15" s="869">
        <v>273</v>
      </c>
      <c r="O15" s="871">
        <v>32570</v>
      </c>
      <c r="P15" s="6"/>
    </row>
    <row r="16" spans="1:16" ht="15" customHeight="1">
      <c r="A16" s="832" t="s">
        <v>181</v>
      </c>
      <c r="B16" s="869">
        <v>395</v>
      </c>
      <c r="C16" s="869">
        <v>48957</v>
      </c>
      <c r="D16" s="870">
        <v>171</v>
      </c>
      <c r="E16" s="870">
        <v>27030</v>
      </c>
      <c r="F16" s="869">
        <v>65</v>
      </c>
      <c r="G16" s="869">
        <v>5945</v>
      </c>
      <c r="H16" s="869">
        <v>53</v>
      </c>
      <c r="I16" s="869">
        <v>10925</v>
      </c>
      <c r="J16" s="869">
        <v>5</v>
      </c>
      <c r="K16" s="869">
        <v>129</v>
      </c>
      <c r="L16" s="869">
        <v>53</v>
      </c>
      <c r="M16" s="869">
        <v>14202</v>
      </c>
      <c r="N16" s="869">
        <v>54</v>
      </c>
      <c r="O16" s="871">
        <v>5325</v>
      </c>
      <c r="P16" s="6"/>
    </row>
    <row r="17" spans="1:16" ht="15" customHeight="1">
      <c r="A17" s="832" t="s">
        <v>182</v>
      </c>
      <c r="B17" s="869">
        <v>1093</v>
      </c>
      <c r="C17" s="869">
        <v>122063</v>
      </c>
      <c r="D17" s="870">
        <v>573</v>
      </c>
      <c r="E17" s="870">
        <v>68275</v>
      </c>
      <c r="F17" s="869">
        <v>113</v>
      </c>
      <c r="G17" s="869">
        <v>11283</v>
      </c>
      <c r="H17" s="869">
        <v>122</v>
      </c>
      <c r="I17" s="869">
        <v>34332</v>
      </c>
      <c r="J17" s="869">
        <v>11</v>
      </c>
      <c r="K17" s="869">
        <v>306</v>
      </c>
      <c r="L17" s="869">
        <v>126</v>
      </c>
      <c r="M17" s="869">
        <v>35941</v>
      </c>
      <c r="N17" s="869">
        <v>110</v>
      </c>
      <c r="O17" s="871">
        <v>13351</v>
      </c>
      <c r="P17" s="6"/>
    </row>
    <row r="18" spans="1:16" ht="15" customHeight="1">
      <c r="A18" s="832" t="s">
        <v>183</v>
      </c>
      <c r="B18" s="869">
        <v>414</v>
      </c>
      <c r="C18" s="869">
        <v>63868</v>
      </c>
      <c r="D18" s="870">
        <v>229</v>
      </c>
      <c r="E18" s="870">
        <v>34973</v>
      </c>
      <c r="F18" s="869">
        <v>56</v>
      </c>
      <c r="G18" s="869">
        <v>4495</v>
      </c>
      <c r="H18" s="869">
        <v>79</v>
      </c>
      <c r="I18" s="869">
        <v>20186</v>
      </c>
      <c r="J18" s="869">
        <v>6</v>
      </c>
      <c r="K18" s="869">
        <v>122</v>
      </c>
      <c r="L18" s="869">
        <v>71</v>
      </c>
      <c r="M18" s="869">
        <v>17957</v>
      </c>
      <c r="N18" s="869">
        <v>79</v>
      </c>
      <c r="O18" s="871">
        <v>11158</v>
      </c>
      <c r="P18" s="6"/>
    </row>
    <row r="19" spans="1:16" ht="15" customHeight="1">
      <c r="A19" s="832" t="s">
        <v>184</v>
      </c>
      <c r="B19" s="869">
        <v>696</v>
      </c>
      <c r="C19" s="869">
        <v>139365</v>
      </c>
      <c r="D19" s="870">
        <v>424</v>
      </c>
      <c r="E19" s="870">
        <v>70334</v>
      </c>
      <c r="F19" s="869">
        <v>122</v>
      </c>
      <c r="G19" s="869">
        <v>13932</v>
      </c>
      <c r="H19" s="869">
        <v>134</v>
      </c>
      <c r="I19" s="869">
        <v>30758</v>
      </c>
      <c r="J19" s="869">
        <v>6</v>
      </c>
      <c r="K19" s="869">
        <v>145</v>
      </c>
      <c r="L19" s="869">
        <v>119</v>
      </c>
      <c r="M19" s="869">
        <v>30796</v>
      </c>
      <c r="N19" s="869">
        <v>161</v>
      </c>
      <c r="O19" s="871">
        <v>18676</v>
      </c>
      <c r="P19" s="6"/>
    </row>
    <row r="20" spans="1:16" ht="15" customHeight="1">
      <c r="A20" s="832" t="s">
        <v>185</v>
      </c>
      <c r="B20" s="869">
        <v>1244</v>
      </c>
      <c r="C20" s="869">
        <v>236999</v>
      </c>
      <c r="D20" s="870">
        <v>760</v>
      </c>
      <c r="E20" s="870">
        <v>122530</v>
      </c>
      <c r="F20" s="869">
        <v>228</v>
      </c>
      <c r="G20" s="869">
        <v>21592</v>
      </c>
      <c r="H20" s="869">
        <v>256</v>
      </c>
      <c r="I20" s="869">
        <v>55773</v>
      </c>
      <c r="J20" s="869">
        <v>20</v>
      </c>
      <c r="K20" s="869">
        <v>430</v>
      </c>
      <c r="L20" s="869">
        <v>241</v>
      </c>
      <c r="M20" s="869">
        <v>63394</v>
      </c>
      <c r="N20" s="869">
        <v>335</v>
      </c>
      <c r="O20" s="871">
        <v>40434</v>
      </c>
      <c r="P20" s="6"/>
    </row>
    <row r="21" spans="1:16" ht="15" customHeight="1">
      <c r="A21" s="832" t="s">
        <v>186</v>
      </c>
      <c r="B21" s="869">
        <v>569</v>
      </c>
      <c r="C21" s="869">
        <v>66761</v>
      </c>
      <c r="D21" s="870">
        <v>254</v>
      </c>
      <c r="E21" s="870">
        <v>37487</v>
      </c>
      <c r="F21" s="869">
        <v>83</v>
      </c>
      <c r="G21" s="869">
        <v>5944</v>
      </c>
      <c r="H21" s="869">
        <v>75</v>
      </c>
      <c r="I21" s="869">
        <v>19555</v>
      </c>
      <c r="J21" s="869">
        <v>3</v>
      </c>
      <c r="K21" s="869">
        <v>88</v>
      </c>
      <c r="L21" s="869">
        <v>87</v>
      </c>
      <c r="M21" s="869">
        <v>20209</v>
      </c>
      <c r="N21" s="869">
        <v>85</v>
      </c>
      <c r="O21" s="871">
        <v>9115</v>
      </c>
      <c r="P21" s="6"/>
    </row>
    <row r="22" spans="1:16" s="4" customFormat="1" ht="15" customHeight="1">
      <c r="A22" s="833" t="s">
        <v>187</v>
      </c>
      <c r="B22" s="872">
        <v>529</v>
      </c>
      <c r="C22" s="872">
        <v>83615</v>
      </c>
      <c r="D22" s="873">
        <v>288</v>
      </c>
      <c r="E22" s="873">
        <v>44400</v>
      </c>
      <c r="F22" s="872">
        <v>97</v>
      </c>
      <c r="G22" s="872">
        <v>8650</v>
      </c>
      <c r="H22" s="872">
        <v>91</v>
      </c>
      <c r="I22" s="872">
        <v>19753</v>
      </c>
      <c r="J22" s="872">
        <v>7</v>
      </c>
      <c r="K22" s="872">
        <v>224</v>
      </c>
      <c r="L22" s="872">
        <v>99</v>
      </c>
      <c r="M22" s="872">
        <v>20795</v>
      </c>
      <c r="N22" s="872">
        <v>97</v>
      </c>
      <c r="O22" s="874">
        <v>9984</v>
      </c>
      <c r="P22" s="7"/>
    </row>
    <row r="23" spans="1:16" ht="15" customHeight="1">
      <c r="A23" s="832" t="s">
        <v>188</v>
      </c>
      <c r="B23" s="869">
        <v>1212</v>
      </c>
      <c r="C23" s="869">
        <v>208861</v>
      </c>
      <c r="D23" s="870">
        <v>676</v>
      </c>
      <c r="E23" s="870">
        <v>108197</v>
      </c>
      <c r="F23" s="869">
        <v>199</v>
      </c>
      <c r="G23" s="869">
        <v>23643</v>
      </c>
      <c r="H23" s="869">
        <v>186</v>
      </c>
      <c r="I23" s="869">
        <v>46434</v>
      </c>
      <c r="J23" s="869">
        <v>21</v>
      </c>
      <c r="K23" s="869">
        <v>608</v>
      </c>
      <c r="L23" s="869">
        <v>197</v>
      </c>
      <c r="M23" s="869">
        <v>47501</v>
      </c>
      <c r="N23" s="869">
        <v>208</v>
      </c>
      <c r="O23" s="871">
        <v>22360</v>
      </c>
      <c r="P23" s="6"/>
    </row>
    <row r="24" spans="1:16" ht="15" customHeight="1">
      <c r="A24" s="832" t="s">
        <v>189</v>
      </c>
      <c r="B24" s="869">
        <v>489</v>
      </c>
      <c r="C24" s="869">
        <v>91962</v>
      </c>
      <c r="D24" s="870">
        <v>303</v>
      </c>
      <c r="E24" s="870">
        <v>47691</v>
      </c>
      <c r="F24" s="869">
        <v>115</v>
      </c>
      <c r="G24" s="869">
        <v>8354</v>
      </c>
      <c r="H24" s="869">
        <v>110</v>
      </c>
      <c r="I24" s="869">
        <v>22869</v>
      </c>
      <c r="J24" s="869">
        <v>3</v>
      </c>
      <c r="K24" s="869">
        <v>52</v>
      </c>
      <c r="L24" s="869">
        <v>109</v>
      </c>
      <c r="M24" s="869">
        <v>21388</v>
      </c>
      <c r="N24" s="869">
        <v>120</v>
      </c>
      <c r="O24" s="871">
        <v>10800</v>
      </c>
      <c r="P24" s="6"/>
    </row>
    <row r="25" spans="1:16" ht="15" customHeight="1">
      <c r="A25" s="153"/>
      <c r="B25" s="154"/>
      <c r="C25" s="154"/>
      <c r="D25" s="615"/>
      <c r="E25" s="615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6"/>
    </row>
    <row r="26" spans="1:16" ht="15" customHeight="1">
      <c r="A26" s="1251" t="s">
        <v>2254</v>
      </c>
      <c r="B26" s="157"/>
      <c r="C26" s="157"/>
      <c r="D26" s="157"/>
      <c r="E26" s="157"/>
      <c r="F26" s="157"/>
      <c r="G26" s="157"/>
      <c r="H26" s="155"/>
      <c r="I26" s="155"/>
      <c r="J26" s="155"/>
      <c r="K26" s="155"/>
      <c r="L26" s="155"/>
      <c r="M26" s="155"/>
      <c r="N26" s="6"/>
      <c r="O26" s="6"/>
      <c r="P26" s="6"/>
    </row>
    <row r="27" spans="1:16" s="1267" customFormat="1" ht="15" customHeight="1">
      <c r="A27" s="1410" t="s">
        <v>1817</v>
      </c>
      <c r="B27" s="1265"/>
      <c r="C27" s="1265"/>
      <c r="D27" s="1265"/>
      <c r="E27" s="1265"/>
      <c r="F27" s="1265"/>
      <c r="G27" s="1265"/>
      <c r="H27" s="1265"/>
      <c r="I27" s="1265"/>
      <c r="J27" s="1265"/>
      <c r="K27" s="1265"/>
      <c r="L27" s="1265"/>
      <c r="M27" s="1265"/>
      <c r="N27" s="1266"/>
      <c r="O27" s="1266"/>
      <c r="P27" s="1266"/>
    </row>
    <row r="28" spans="1:16" ht="15" customHeight="1">
      <c r="A28" s="158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6"/>
      <c r="O28" s="6"/>
      <c r="P28" s="6"/>
    </row>
    <row r="29" spans="1:16" ht="15" customHeight="1">
      <c r="A29" s="158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6"/>
      <c r="O29" s="6"/>
      <c r="P29" s="6"/>
    </row>
    <row r="30" spans="1:16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6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</sheetData>
  <mergeCells count="23">
    <mergeCell ref="A2:D2"/>
    <mergeCell ref="O6:O7"/>
    <mergeCell ref="J4:K5"/>
    <mergeCell ref="L4:M5"/>
    <mergeCell ref="N3:O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:M3"/>
    <mergeCell ref="B4:C5"/>
    <mergeCell ref="D4:E5"/>
    <mergeCell ref="F4:G5"/>
    <mergeCell ref="H4:I5"/>
  </mergeCells>
  <hyperlinks>
    <hyperlink ref="O2" location="'Spis tablic List of tables'!A4" display="Return to list of tables"/>
    <hyperlink ref="O1" location="'Spis tablic List of tables'!A4" display="Powrót do spisu tablic"/>
    <hyperlink ref="O1:O2" location="'Spis treści'!B11" display="Powrót do spisu tablic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19"/>
  <sheetViews>
    <sheetView showGridLines="0" zoomScaleNormal="100" workbookViewId="0"/>
  </sheetViews>
  <sheetFormatPr defaultRowHeight="12.75"/>
  <cols>
    <col min="1" max="1" width="40.7109375" style="99" customWidth="1"/>
    <col min="2" max="4" width="15.7109375" style="50" customWidth="1"/>
    <col min="5" max="5" width="40.7109375" style="96" customWidth="1"/>
    <col min="6" max="6" width="20.7109375" style="50" customWidth="1"/>
    <col min="7" max="7" width="10.7109375" style="50" customWidth="1"/>
    <col min="8" max="255" width="9.140625" style="50"/>
    <col min="256" max="256" width="40.7109375" style="50" customWidth="1"/>
    <col min="257" max="260" width="15.7109375" style="50" customWidth="1"/>
    <col min="261" max="261" width="40.7109375" style="50" customWidth="1"/>
    <col min="262" max="262" width="20.7109375" style="50" customWidth="1"/>
    <col min="263" max="263" width="10.7109375" style="50" customWidth="1"/>
    <col min="264" max="511" width="9.140625" style="50"/>
    <col min="512" max="512" width="40.7109375" style="50" customWidth="1"/>
    <col min="513" max="516" width="15.7109375" style="50" customWidth="1"/>
    <col min="517" max="517" width="40.7109375" style="50" customWidth="1"/>
    <col min="518" max="518" width="20.7109375" style="50" customWidth="1"/>
    <col min="519" max="519" width="10.7109375" style="50" customWidth="1"/>
    <col min="520" max="767" width="9.140625" style="50"/>
    <col min="768" max="768" width="40.7109375" style="50" customWidth="1"/>
    <col min="769" max="772" width="15.7109375" style="50" customWidth="1"/>
    <col min="773" max="773" width="40.7109375" style="50" customWidth="1"/>
    <col min="774" max="774" width="20.7109375" style="50" customWidth="1"/>
    <col min="775" max="775" width="10.7109375" style="50" customWidth="1"/>
    <col min="776" max="1023" width="9.140625" style="50"/>
    <col min="1024" max="1024" width="40.7109375" style="50" customWidth="1"/>
    <col min="1025" max="1028" width="15.7109375" style="50" customWidth="1"/>
    <col min="1029" max="1029" width="40.7109375" style="50" customWidth="1"/>
    <col min="1030" max="1030" width="20.7109375" style="50" customWidth="1"/>
    <col min="1031" max="1031" width="10.7109375" style="50" customWidth="1"/>
    <col min="1032" max="1279" width="9.140625" style="50"/>
    <col min="1280" max="1280" width="40.7109375" style="50" customWidth="1"/>
    <col min="1281" max="1284" width="15.7109375" style="50" customWidth="1"/>
    <col min="1285" max="1285" width="40.7109375" style="50" customWidth="1"/>
    <col min="1286" max="1286" width="20.7109375" style="50" customWidth="1"/>
    <col min="1287" max="1287" width="10.7109375" style="50" customWidth="1"/>
    <col min="1288" max="1535" width="9.140625" style="50"/>
    <col min="1536" max="1536" width="40.7109375" style="50" customWidth="1"/>
    <col min="1537" max="1540" width="15.7109375" style="50" customWidth="1"/>
    <col min="1541" max="1541" width="40.7109375" style="50" customWidth="1"/>
    <col min="1542" max="1542" width="20.7109375" style="50" customWidth="1"/>
    <col min="1543" max="1543" width="10.7109375" style="50" customWidth="1"/>
    <col min="1544" max="1791" width="9.140625" style="50"/>
    <col min="1792" max="1792" width="40.7109375" style="50" customWidth="1"/>
    <col min="1793" max="1796" width="15.7109375" style="50" customWidth="1"/>
    <col min="1797" max="1797" width="40.7109375" style="50" customWidth="1"/>
    <col min="1798" max="1798" width="20.7109375" style="50" customWidth="1"/>
    <col min="1799" max="1799" width="10.7109375" style="50" customWidth="1"/>
    <col min="1800" max="2047" width="9.140625" style="50"/>
    <col min="2048" max="2048" width="40.7109375" style="50" customWidth="1"/>
    <col min="2049" max="2052" width="15.7109375" style="50" customWidth="1"/>
    <col min="2053" max="2053" width="40.7109375" style="50" customWidth="1"/>
    <col min="2054" max="2054" width="20.7109375" style="50" customWidth="1"/>
    <col min="2055" max="2055" width="10.7109375" style="50" customWidth="1"/>
    <col min="2056" max="2303" width="9.140625" style="50"/>
    <col min="2304" max="2304" width="40.7109375" style="50" customWidth="1"/>
    <col min="2305" max="2308" width="15.7109375" style="50" customWidth="1"/>
    <col min="2309" max="2309" width="40.7109375" style="50" customWidth="1"/>
    <col min="2310" max="2310" width="20.7109375" style="50" customWidth="1"/>
    <col min="2311" max="2311" width="10.7109375" style="50" customWidth="1"/>
    <col min="2312" max="2559" width="9.140625" style="50"/>
    <col min="2560" max="2560" width="40.7109375" style="50" customWidth="1"/>
    <col min="2561" max="2564" width="15.7109375" style="50" customWidth="1"/>
    <col min="2565" max="2565" width="40.7109375" style="50" customWidth="1"/>
    <col min="2566" max="2566" width="20.7109375" style="50" customWidth="1"/>
    <col min="2567" max="2567" width="10.7109375" style="50" customWidth="1"/>
    <col min="2568" max="2815" width="9.140625" style="50"/>
    <col min="2816" max="2816" width="40.7109375" style="50" customWidth="1"/>
    <col min="2817" max="2820" width="15.7109375" style="50" customWidth="1"/>
    <col min="2821" max="2821" width="40.7109375" style="50" customWidth="1"/>
    <col min="2822" max="2822" width="20.7109375" style="50" customWidth="1"/>
    <col min="2823" max="2823" width="10.7109375" style="50" customWidth="1"/>
    <col min="2824" max="3071" width="9.140625" style="50"/>
    <col min="3072" max="3072" width="40.7109375" style="50" customWidth="1"/>
    <col min="3073" max="3076" width="15.7109375" style="50" customWidth="1"/>
    <col min="3077" max="3077" width="40.7109375" style="50" customWidth="1"/>
    <col min="3078" max="3078" width="20.7109375" style="50" customWidth="1"/>
    <col min="3079" max="3079" width="10.7109375" style="50" customWidth="1"/>
    <col min="3080" max="3327" width="9.140625" style="50"/>
    <col min="3328" max="3328" width="40.7109375" style="50" customWidth="1"/>
    <col min="3329" max="3332" width="15.7109375" style="50" customWidth="1"/>
    <col min="3333" max="3333" width="40.7109375" style="50" customWidth="1"/>
    <col min="3334" max="3334" width="20.7109375" style="50" customWidth="1"/>
    <col min="3335" max="3335" width="10.7109375" style="50" customWidth="1"/>
    <col min="3336" max="3583" width="9.140625" style="50"/>
    <col min="3584" max="3584" width="40.7109375" style="50" customWidth="1"/>
    <col min="3585" max="3588" width="15.7109375" style="50" customWidth="1"/>
    <col min="3589" max="3589" width="40.7109375" style="50" customWidth="1"/>
    <col min="3590" max="3590" width="20.7109375" style="50" customWidth="1"/>
    <col min="3591" max="3591" width="10.7109375" style="50" customWidth="1"/>
    <col min="3592" max="3839" width="9.140625" style="50"/>
    <col min="3840" max="3840" width="40.7109375" style="50" customWidth="1"/>
    <col min="3841" max="3844" width="15.7109375" style="50" customWidth="1"/>
    <col min="3845" max="3845" width="40.7109375" style="50" customWidth="1"/>
    <col min="3846" max="3846" width="20.7109375" style="50" customWidth="1"/>
    <col min="3847" max="3847" width="10.7109375" style="50" customWidth="1"/>
    <col min="3848" max="4095" width="9.140625" style="50"/>
    <col min="4096" max="4096" width="40.7109375" style="50" customWidth="1"/>
    <col min="4097" max="4100" width="15.7109375" style="50" customWidth="1"/>
    <col min="4101" max="4101" width="40.7109375" style="50" customWidth="1"/>
    <col min="4102" max="4102" width="20.7109375" style="50" customWidth="1"/>
    <col min="4103" max="4103" width="10.7109375" style="50" customWidth="1"/>
    <col min="4104" max="4351" width="9.140625" style="50"/>
    <col min="4352" max="4352" width="40.7109375" style="50" customWidth="1"/>
    <col min="4353" max="4356" width="15.7109375" style="50" customWidth="1"/>
    <col min="4357" max="4357" width="40.7109375" style="50" customWidth="1"/>
    <col min="4358" max="4358" width="20.7109375" style="50" customWidth="1"/>
    <col min="4359" max="4359" width="10.7109375" style="50" customWidth="1"/>
    <col min="4360" max="4607" width="9.140625" style="50"/>
    <col min="4608" max="4608" width="40.7109375" style="50" customWidth="1"/>
    <col min="4609" max="4612" width="15.7109375" style="50" customWidth="1"/>
    <col min="4613" max="4613" width="40.7109375" style="50" customWidth="1"/>
    <col min="4614" max="4614" width="20.7109375" style="50" customWidth="1"/>
    <col min="4615" max="4615" width="10.7109375" style="50" customWidth="1"/>
    <col min="4616" max="4863" width="9.140625" style="50"/>
    <col min="4864" max="4864" width="40.7109375" style="50" customWidth="1"/>
    <col min="4865" max="4868" width="15.7109375" style="50" customWidth="1"/>
    <col min="4869" max="4869" width="40.7109375" style="50" customWidth="1"/>
    <col min="4870" max="4870" width="20.7109375" style="50" customWidth="1"/>
    <col min="4871" max="4871" width="10.7109375" style="50" customWidth="1"/>
    <col min="4872" max="5119" width="9.140625" style="50"/>
    <col min="5120" max="5120" width="40.7109375" style="50" customWidth="1"/>
    <col min="5121" max="5124" width="15.7109375" style="50" customWidth="1"/>
    <col min="5125" max="5125" width="40.7109375" style="50" customWidth="1"/>
    <col min="5126" max="5126" width="20.7109375" style="50" customWidth="1"/>
    <col min="5127" max="5127" width="10.7109375" style="50" customWidth="1"/>
    <col min="5128" max="5375" width="9.140625" style="50"/>
    <col min="5376" max="5376" width="40.7109375" style="50" customWidth="1"/>
    <col min="5377" max="5380" width="15.7109375" style="50" customWidth="1"/>
    <col min="5381" max="5381" width="40.7109375" style="50" customWidth="1"/>
    <col min="5382" max="5382" width="20.7109375" style="50" customWidth="1"/>
    <col min="5383" max="5383" width="10.7109375" style="50" customWidth="1"/>
    <col min="5384" max="5631" width="9.140625" style="50"/>
    <col min="5632" max="5632" width="40.7109375" style="50" customWidth="1"/>
    <col min="5633" max="5636" width="15.7109375" style="50" customWidth="1"/>
    <col min="5637" max="5637" width="40.7109375" style="50" customWidth="1"/>
    <col min="5638" max="5638" width="20.7109375" style="50" customWidth="1"/>
    <col min="5639" max="5639" width="10.7109375" style="50" customWidth="1"/>
    <col min="5640" max="5887" width="9.140625" style="50"/>
    <col min="5888" max="5888" width="40.7109375" style="50" customWidth="1"/>
    <col min="5889" max="5892" width="15.7109375" style="50" customWidth="1"/>
    <col min="5893" max="5893" width="40.7109375" style="50" customWidth="1"/>
    <col min="5894" max="5894" width="20.7109375" style="50" customWidth="1"/>
    <col min="5895" max="5895" width="10.7109375" style="50" customWidth="1"/>
    <col min="5896" max="6143" width="9.140625" style="50"/>
    <col min="6144" max="6144" width="40.7109375" style="50" customWidth="1"/>
    <col min="6145" max="6148" width="15.7109375" style="50" customWidth="1"/>
    <col min="6149" max="6149" width="40.7109375" style="50" customWidth="1"/>
    <col min="6150" max="6150" width="20.7109375" style="50" customWidth="1"/>
    <col min="6151" max="6151" width="10.7109375" style="50" customWidth="1"/>
    <col min="6152" max="6399" width="9.140625" style="50"/>
    <col min="6400" max="6400" width="40.7109375" style="50" customWidth="1"/>
    <col min="6401" max="6404" width="15.7109375" style="50" customWidth="1"/>
    <col min="6405" max="6405" width="40.7109375" style="50" customWidth="1"/>
    <col min="6406" max="6406" width="20.7109375" style="50" customWidth="1"/>
    <col min="6407" max="6407" width="10.7109375" style="50" customWidth="1"/>
    <col min="6408" max="6655" width="9.140625" style="50"/>
    <col min="6656" max="6656" width="40.7109375" style="50" customWidth="1"/>
    <col min="6657" max="6660" width="15.7109375" style="50" customWidth="1"/>
    <col min="6661" max="6661" width="40.7109375" style="50" customWidth="1"/>
    <col min="6662" max="6662" width="20.7109375" style="50" customWidth="1"/>
    <col min="6663" max="6663" width="10.7109375" style="50" customWidth="1"/>
    <col min="6664" max="6911" width="9.140625" style="50"/>
    <col min="6912" max="6912" width="40.7109375" style="50" customWidth="1"/>
    <col min="6913" max="6916" width="15.7109375" style="50" customWidth="1"/>
    <col min="6917" max="6917" width="40.7109375" style="50" customWidth="1"/>
    <col min="6918" max="6918" width="20.7109375" style="50" customWidth="1"/>
    <col min="6919" max="6919" width="10.7109375" style="50" customWidth="1"/>
    <col min="6920" max="7167" width="9.140625" style="50"/>
    <col min="7168" max="7168" width="40.7109375" style="50" customWidth="1"/>
    <col min="7169" max="7172" width="15.7109375" style="50" customWidth="1"/>
    <col min="7173" max="7173" width="40.7109375" style="50" customWidth="1"/>
    <col min="7174" max="7174" width="20.7109375" style="50" customWidth="1"/>
    <col min="7175" max="7175" width="10.7109375" style="50" customWidth="1"/>
    <col min="7176" max="7423" width="9.140625" style="50"/>
    <col min="7424" max="7424" width="40.7109375" style="50" customWidth="1"/>
    <col min="7425" max="7428" width="15.7109375" style="50" customWidth="1"/>
    <col min="7429" max="7429" width="40.7109375" style="50" customWidth="1"/>
    <col min="7430" max="7430" width="20.7109375" style="50" customWidth="1"/>
    <col min="7431" max="7431" width="10.7109375" style="50" customWidth="1"/>
    <col min="7432" max="7679" width="9.140625" style="50"/>
    <col min="7680" max="7680" width="40.7109375" style="50" customWidth="1"/>
    <col min="7681" max="7684" width="15.7109375" style="50" customWidth="1"/>
    <col min="7685" max="7685" width="40.7109375" style="50" customWidth="1"/>
    <col min="7686" max="7686" width="20.7109375" style="50" customWidth="1"/>
    <col min="7687" max="7687" width="10.7109375" style="50" customWidth="1"/>
    <col min="7688" max="7935" width="9.140625" style="50"/>
    <col min="7936" max="7936" width="40.7109375" style="50" customWidth="1"/>
    <col min="7937" max="7940" width="15.7109375" style="50" customWidth="1"/>
    <col min="7941" max="7941" width="40.7109375" style="50" customWidth="1"/>
    <col min="7942" max="7942" width="20.7109375" style="50" customWidth="1"/>
    <col min="7943" max="7943" width="10.7109375" style="50" customWidth="1"/>
    <col min="7944" max="8191" width="9.140625" style="50"/>
    <col min="8192" max="8192" width="40.7109375" style="50" customWidth="1"/>
    <col min="8193" max="8196" width="15.7109375" style="50" customWidth="1"/>
    <col min="8197" max="8197" width="40.7109375" style="50" customWidth="1"/>
    <col min="8198" max="8198" width="20.7109375" style="50" customWidth="1"/>
    <col min="8199" max="8199" width="10.7109375" style="50" customWidth="1"/>
    <col min="8200" max="8447" width="9.140625" style="50"/>
    <col min="8448" max="8448" width="40.7109375" style="50" customWidth="1"/>
    <col min="8449" max="8452" width="15.7109375" style="50" customWidth="1"/>
    <col min="8453" max="8453" width="40.7109375" style="50" customWidth="1"/>
    <col min="8454" max="8454" width="20.7109375" style="50" customWidth="1"/>
    <col min="8455" max="8455" width="10.7109375" style="50" customWidth="1"/>
    <col min="8456" max="8703" width="9.140625" style="50"/>
    <col min="8704" max="8704" width="40.7109375" style="50" customWidth="1"/>
    <col min="8705" max="8708" width="15.7109375" style="50" customWidth="1"/>
    <col min="8709" max="8709" width="40.7109375" style="50" customWidth="1"/>
    <col min="8710" max="8710" width="20.7109375" style="50" customWidth="1"/>
    <col min="8711" max="8711" width="10.7109375" style="50" customWidth="1"/>
    <col min="8712" max="8959" width="9.140625" style="50"/>
    <col min="8960" max="8960" width="40.7109375" style="50" customWidth="1"/>
    <col min="8961" max="8964" width="15.7109375" style="50" customWidth="1"/>
    <col min="8965" max="8965" width="40.7109375" style="50" customWidth="1"/>
    <col min="8966" max="8966" width="20.7109375" style="50" customWidth="1"/>
    <col min="8967" max="8967" width="10.7109375" style="50" customWidth="1"/>
    <col min="8968" max="9215" width="9.140625" style="50"/>
    <col min="9216" max="9216" width="40.7109375" style="50" customWidth="1"/>
    <col min="9217" max="9220" width="15.7109375" style="50" customWidth="1"/>
    <col min="9221" max="9221" width="40.7109375" style="50" customWidth="1"/>
    <col min="9222" max="9222" width="20.7109375" style="50" customWidth="1"/>
    <col min="9223" max="9223" width="10.7109375" style="50" customWidth="1"/>
    <col min="9224" max="9471" width="9.140625" style="50"/>
    <col min="9472" max="9472" width="40.7109375" style="50" customWidth="1"/>
    <col min="9473" max="9476" width="15.7109375" style="50" customWidth="1"/>
    <col min="9477" max="9477" width="40.7109375" style="50" customWidth="1"/>
    <col min="9478" max="9478" width="20.7109375" style="50" customWidth="1"/>
    <col min="9479" max="9479" width="10.7109375" style="50" customWidth="1"/>
    <col min="9480" max="9727" width="9.140625" style="50"/>
    <col min="9728" max="9728" width="40.7109375" style="50" customWidth="1"/>
    <col min="9729" max="9732" width="15.7109375" style="50" customWidth="1"/>
    <col min="9733" max="9733" width="40.7109375" style="50" customWidth="1"/>
    <col min="9734" max="9734" width="20.7109375" style="50" customWidth="1"/>
    <col min="9735" max="9735" width="10.7109375" style="50" customWidth="1"/>
    <col min="9736" max="9983" width="9.140625" style="50"/>
    <col min="9984" max="9984" width="40.7109375" style="50" customWidth="1"/>
    <col min="9985" max="9988" width="15.7109375" style="50" customWidth="1"/>
    <col min="9989" max="9989" width="40.7109375" style="50" customWidth="1"/>
    <col min="9990" max="9990" width="20.7109375" style="50" customWidth="1"/>
    <col min="9991" max="9991" width="10.7109375" style="50" customWidth="1"/>
    <col min="9992" max="10239" width="9.140625" style="50"/>
    <col min="10240" max="10240" width="40.7109375" style="50" customWidth="1"/>
    <col min="10241" max="10244" width="15.7109375" style="50" customWidth="1"/>
    <col min="10245" max="10245" width="40.7109375" style="50" customWidth="1"/>
    <col min="10246" max="10246" width="20.7109375" style="50" customWidth="1"/>
    <col min="10247" max="10247" width="10.7109375" style="50" customWidth="1"/>
    <col min="10248" max="10495" width="9.140625" style="50"/>
    <col min="10496" max="10496" width="40.7109375" style="50" customWidth="1"/>
    <col min="10497" max="10500" width="15.7109375" style="50" customWidth="1"/>
    <col min="10501" max="10501" width="40.7109375" style="50" customWidth="1"/>
    <col min="10502" max="10502" width="20.7109375" style="50" customWidth="1"/>
    <col min="10503" max="10503" width="10.7109375" style="50" customWidth="1"/>
    <col min="10504" max="10751" width="9.140625" style="50"/>
    <col min="10752" max="10752" width="40.7109375" style="50" customWidth="1"/>
    <col min="10753" max="10756" width="15.7109375" style="50" customWidth="1"/>
    <col min="10757" max="10757" width="40.7109375" style="50" customWidth="1"/>
    <col min="10758" max="10758" width="20.7109375" style="50" customWidth="1"/>
    <col min="10759" max="10759" width="10.7109375" style="50" customWidth="1"/>
    <col min="10760" max="11007" width="9.140625" style="50"/>
    <col min="11008" max="11008" width="40.7109375" style="50" customWidth="1"/>
    <col min="11009" max="11012" width="15.7109375" style="50" customWidth="1"/>
    <col min="11013" max="11013" width="40.7109375" style="50" customWidth="1"/>
    <col min="11014" max="11014" width="20.7109375" style="50" customWidth="1"/>
    <col min="11015" max="11015" width="10.7109375" style="50" customWidth="1"/>
    <col min="11016" max="11263" width="9.140625" style="50"/>
    <col min="11264" max="11264" width="40.7109375" style="50" customWidth="1"/>
    <col min="11265" max="11268" width="15.7109375" style="50" customWidth="1"/>
    <col min="11269" max="11269" width="40.7109375" style="50" customWidth="1"/>
    <col min="11270" max="11270" width="20.7109375" style="50" customWidth="1"/>
    <col min="11271" max="11271" width="10.7109375" style="50" customWidth="1"/>
    <col min="11272" max="11519" width="9.140625" style="50"/>
    <col min="11520" max="11520" width="40.7109375" style="50" customWidth="1"/>
    <col min="11521" max="11524" width="15.7109375" style="50" customWidth="1"/>
    <col min="11525" max="11525" width="40.7109375" style="50" customWidth="1"/>
    <col min="11526" max="11526" width="20.7109375" style="50" customWidth="1"/>
    <col min="11527" max="11527" width="10.7109375" style="50" customWidth="1"/>
    <col min="11528" max="11775" width="9.140625" style="50"/>
    <col min="11776" max="11776" width="40.7109375" style="50" customWidth="1"/>
    <col min="11777" max="11780" width="15.7109375" style="50" customWidth="1"/>
    <col min="11781" max="11781" width="40.7109375" style="50" customWidth="1"/>
    <col min="11782" max="11782" width="20.7109375" style="50" customWidth="1"/>
    <col min="11783" max="11783" width="10.7109375" style="50" customWidth="1"/>
    <col min="11784" max="12031" width="9.140625" style="50"/>
    <col min="12032" max="12032" width="40.7109375" style="50" customWidth="1"/>
    <col min="12033" max="12036" width="15.7109375" style="50" customWidth="1"/>
    <col min="12037" max="12037" width="40.7109375" style="50" customWidth="1"/>
    <col min="12038" max="12038" width="20.7109375" style="50" customWidth="1"/>
    <col min="12039" max="12039" width="10.7109375" style="50" customWidth="1"/>
    <col min="12040" max="12287" width="9.140625" style="50"/>
    <col min="12288" max="12288" width="40.7109375" style="50" customWidth="1"/>
    <col min="12289" max="12292" width="15.7109375" style="50" customWidth="1"/>
    <col min="12293" max="12293" width="40.7109375" style="50" customWidth="1"/>
    <col min="12294" max="12294" width="20.7109375" style="50" customWidth="1"/>
    <col min="12295" max="12295" width="10.7109375" style="50" customWidth="1"/>
    <col min="12296" max="12543" width="9.140625" style="50"/>
    <col min="12544" max="12544" width="40.7109375" style="50" customWidth="1"/>
    <col min="12545" max="12548" width="15.7109375" style="50" customWidth="1"/>
    <col min="12549" max="12549" width="40.7109375" style="50" customWidth="1"/>
    <col min="12550" max="12550" width="20.7109375" style="50" customWidth="1"/>
    <col min="12551" max="12551" width="10.7109375" style="50" customWidth="1"/>
    <col min="12552" max="12799" width="9.140625" style="50"/>
    <col min="12800" max="12800" width="40.7109375" style="50" customWidth="1"/>
    <col min="12801" max="12804" width="15.7109375" style="50" customWidth="1"/>
    <col min="12805" max="12805" width="40.7109375" style="50" customWidth="1"/>
    <col min="12806" max="12806" width="20.7109375" style="50" customWidth="1"/>
    <col min="12807" max="12807" width="10.7109375" style="50" customWidth="1"/>
    <col min="12808" max="13055" width="9.140625" style="50"/>
    <col min="13056" max="13056" width="40.7109375" style="50" customWidth="1"/>
    <col min="13057" max="13060" width="15.7109375" style="50" customWidth="1"/>
    <col min="13061" max="13061" width="40.7109375" style="50" customWidth="1"/>
    <col min="13062" max="13062" width="20.7109375" style="50" customWidth="1"/>
    <col min="13063" max="13063" width="10.7109375" style="50" customWidth="1"/>
    <col min="13064" max="13311" width="9.140625" style="50"/>
    <col min="13312" max="13312" width="40.7109375" style="50" customWidth="1"/>
    <col min="13313" max="13316" width="15.7109375" style="50" customWidth="1"/>
    <col min="13317" max="13317" width="40.7109375" style="50" customWidth="1"/>
    <col min="13318" max="13318" width="20.7109375" style="50" customWidth="1"/>
    <col min="13319" max="13319" width="10.7109375" style="50" customWidth="1"/>
    <col min="13320" max="13567" width="9.140625" style="50"/>
    <col min="13568" max="13568" width="40.7109375" style="50" customWidth="1"/>
    <col min="13569" max="13572" width="15.7109375" style="50" customWidth="1"/>
    <col min="13573" max="13573" width="40.7109375" style="50" customWidth="1"/>
    <col min="13574" max="13574" width="20.7109375" style="50" customWidth="1"/>
    <col min="13575" max="13575" width="10.7109375" style="50" customWidth="1"/>
    <col min="13576" max="13823" width="9.140625" style="50"/>
    <col min="13824" max="13824" width="40.7109375" style="50" customWidth="1"/>
    <col min="13825" max="13828" width="15.7109375" style="50" customWidth="1"/>
    <col min="13829" max="13829" width="40.7109375" style="50" customWidth="1"/>
    <col min="13830" max="13830" width="20.7109375" style="50" customWidth="1"/>
    <col min="13831" max="13831" width="10.7109375" style="50" customWidth="1"/>
    <col min="13832" max="14079" width="9.140625" style="50"/>
    <col min="14080" max="14080" width="40.7109375" style="50" customWidth="1"/>
    <col min="14081" max="14084" width="15.7109375" style="50" customWidth="1"/>
    <col min="14085" max="14085" width="40.7109375" style="50" customWidth="1"/>
    <col min="14086" max="14086" width="20.7109375" style="50" customWidth="1"/>
    <col min="14087" max="14087" width="10.7109375" style="50" customWidth="1"/>
    <col min="14088" max="14335" width="9.140625" style="50"/>
    <col min="14336" max="14336" width="40.7109375" style="50" customWidth="1"/>
    <col min="14337" max="14340" width="15.7109375" style="50" customWidth="1"/>
    <col min="14341" max="14341" width="40.7109375" style="50" customWidth="1"/>
    <col min="14342" max="14342" width="20.7109375" style="50" customWidth="1"/>
    <col min="14343" max="14343" width="10.7109375" style="50" customWidth="1"/>
    <col min="14344" max="14591" width="9.140625" style="50"/>
    <col min="14592" max="14592" width="40.7109375" style="50" customWidth="1"/>
    <col min="14593" max="14596" width="15.7109375" style="50" customWidth="1"/>
    <col min="14597" max="14597" width="40.7109375" style="50" customWidth="1"/>
    <col min="14598" max="14598" width="20.7109375" style="50" customWidth="1"/>
    <col min="14599" max="14599" width="10.7109375" style="50" customWidth="1"/>
    <col min="14600" max="14847" width="9.140625" style="50"/>
    <col min="14848" max="14848" width="40.7109375" style="50" customWidth="1"/>
    <col min="14849" max="14852" width="15.7109375" style="50" customWidth="1"/>
    <col min="14853" max="14853" width="40.7109375" style="50" customWidth="1"/>
    <col min="14854" max="14854" width="20.7109375" style="50" customWidth="1"/>
    <col min="14855" max="14855" width="10.7109375" style="50" customWidth="1"/>
    <col min="14856" max="15103" width="9.140625" style="50"/>
    <col min="15104" max="15104" width="40.7109375" style="50" customWidth="1"/>
    <col min="15105" max="15108" width="15.7109375" style="50" customWidth="1"/>
    <col min="15109" max="15109" width="40.7109375" style="50" customWidth="1"/>
    <col min="15110" max="15110" width="20.7109375" style="50" customWidth="1"/>
    <col min="15111" max="15111" width="10.7109375" style="50" customWidth="1"/>
    <col min="15112" max="15359" width="9.140625" style="50"/>
    <col min="15360" max="15360" width="40.7109375" style="50" customWidth="1"/>
    <col min="15361" max="15364" width="15.7109375" style="50" customWidth="1"/>
    <col min="15365" max="15365" width="40.7109375" style="50" customWidth="1"/>
    <col min="15366" max="15366" width="20.7109375" style="50" customWidth="1"/>
    <col min="15367" max="15367" width="10.7109375" style="50" customWidth="1"/>
    <col min="15368" max="15615" width="9.140625" style="50"/>
    <col min="15616" max="15616" width="40.7109375" style="50" customWidth="1"/>
    <col min="15617" max="15620" width="15.7109375" style="50" customWidth="1"/>
    <col min="15621" max="15621" width="40.7109375" style="50" customWidth="1"/>
    <col min="15622" max="15622" width="20.7109375" style="50" customWidth="1"/>
    <col min="15623" max="15623" width="10.7109375" style="50" customWidth="1"/>
    <col min="15624" max="15871" width="9.140625" style="50"/>
    <col min="15872" max="15872" width="40.7109375" style="50" customWidth="1"/>
    <col min="15873" max="15876" width="15.7109375" style="50" customWidth="1"/>
    <col min="15877" max="15877" width="40.7109375" style="50" customWidth="1"/>
    <col min="15878" max="15878" width="20.7109375" style="50" customWidth="1"/>
    <col min="15879" max="15879" width="10.7109375" style="50" customWidth="1"/>
    <col min="15880" max="16127" width="9.140625" style="50"/>
    <col min="16128" max="16128" width="40.7109375" style="50" customWidth="1"/>
    <col min="16129" max="16132" width="15.7109375" style="50" customWidth="1"/>
    <col min="16133" max="16133" width="40.7109375" style="50" customWidth="1"/>
    <col min="16134" max="16134" width="20.7109375" style="50" customWidth="1"/>
    <col min="16135" max="16135" width="10.7109375" style="50" customWidth="1"/>
    <col min="16136" max="16384" width="9.140625" style="50"/>
  </cols>
  <sheetData>
    <row r="1" spans="1:10" ht="15" customHeight="1">
      <c r="A1" s="193" t="s">
        <v>1507</v>
      </c>
      <c r="E1" s="1465" t="s">
        <v>2183</v>
      </c>
      <c r="F1" s="51"/>
      <c r="G1" s="51"/>
    </row>
    <row r="2" spans="1:10" ht="15" customHeight="1">
      <c r="A2" s="352" t="s">
        <v>252</v>
      </c>
      <c r="E2" s="1466" t="s">
        <v>2184</v>
      </c>
      <c r="F2" s="53"/>
      <c r="G2" s="53"/>
      <c r="H2" s="97"/>
      <c r="I2" s="97"/>
      <c r="J2" s="97"/>
    </row>
    <row r="3" spans="1:10" s="98" customFormat="1" ht="30" customHeight="1">
      <c r="A3" s="353" t="s">
        <v>0</v>
      </c>
      <c r="B3" s="354" t="s">
        <v>109</v>
      </c>
      <c r="C3" s="354" t="s">
        <v>2</v>
      </c>
      <c r="D3" s="354" t="s">
        <v>110</v>
      </c>
      <c r="E3" s="213" t="s">
        <v>3</v>
      </c>
    </row>
    <row r="4" spans="1:10" ht="15" customHeight="1">
      <c r="A4" s="1622" t="s">
        <v>253</v>
      </c>
      <c r="B4" s="1622"/>
      <c r="C4" s="1622"/>
      <c r="D4" s="1622"/>
      <c r="E4" s="1622"/>
    </row>
    <row r="5" spans="1:10" ht="15" customHeight="1">
      <c r="A5" s="1623" t="s">
        <v>660</v>
      </c>
      <c r="B5" s="1623"/>
      <c r="C5" s="1623"/>
      <c r="D5" s="1623"/>
      <c r="E5" s="1623"/>
    </row>
    <row r="6" spans="1:10" ht="15" customHeight="1">
      <c r="A6" s="120" t="s">
        <v>254</v>
      </c>
      <c r="B6" s="956">
        <v>19</v>
      </c>
      <c r="C6" s="956">
        <v>16</v>
      </c>
      <c r="D6" s="956">
        <v>15</v>
      </c>
      <c r="E6" s="278" t="s">
        <v>255</v>
      </c>
    </row>
    <row r="7" spans="1:10" ht="15" customHeight="1">
      <c r="A7" s="120" t="s">
        <v>216</v>
      </c>
      <c r="B7" s="956">
        <v>5906</v>
      </c>
      <c r="C7" s="956">
        <v>4004</v>
      </c>
      <c r="D7" s="956">
        <v>3938</v>
      </c>
      <c r="E7" s="278" t="s">
        <v>256</v>
      </c>
    </row>
    <row r="8" spans="1:10" ht="15" customHeight="1">
      <c r="A8" s="120" t="s">
        <v>257</v>
      </c>
      <c r="B8" s="1009"/>
      <c r="C8" s="1009"/>
      <c r="D8" s="1009"/>
      <c r="E8" s="278" t="s">
        <v>258</v>
      </c>
    </row>
    <row r="9" spans="1:10" ht="15" customHeight="1">
      <c r="A9" s="126" t="s">
        <v>259</v>
      </c>
      <c r="B9" s="956">
        <v>4449</v>
      </c>
      <c r="C9" s="956">
        <v>3529</v>
      </c>
      <c r="D9" s="956">
        <v>3375</v>
      </c>
      <c r="E9" s="128" t="s">
        <v>260</v>
      </c>
    </row>
    <row r="10" spans="1:10" ht="15" customHeight="1">
      <c r="A10" s="217" t="s">
        <v>261</v>
      </c>
      <c r="B10" s="956">
        <v>7.2</v>
      </c>
      <c r="C10" s="956">
        <v>7.9</v>
      </c>
      <c r="D10" s="956">
        <v>8.6</v>
      </c>
      <c r="E10" s="298" t="s">
        <v>262</v>
      </c>
    </row>
    <row r="11" spans="1:10" ht="15" customHeight="1">
      <c r="A11" s="126" t="s">
        <v>2081</v>
      </c>
      <c r="B11" s="956" t="s">
        <v>55</v>
      </c>
      <c r="C11" s="956">
        <v>8</v>
      </c>
      <c r="D11" s="956">
        <v>13</v>
      </c>
      <c r="E11" s="128" t="s">
        <v>2082</v>
      </c>
    </row>
    <row r="12" spans="1:10" ht="15" customHeight="1">
      <c r="A12" s="217" t="s">
        <v>263</v>
      </c>
      <c r="B12" s="956" t="s">
        <v>9</v>
      </c>
      <c r="C12" s="956">
        <v>1.3</v>
      </c>
      <c r="D12" s="956">
        <v>2</v>
      </c>
      <c r="E12" s="298" t="s">
        <v>1192</v>
      </c>
    </row>
    <row r="13" spans="1:10" ht="15" customHeight="1">
      <c r="A13" s="1624" t="s">
        <v>264</v>
      </c>
      <c r="B13" s="1624"/>
      <c r="C13" s="1624"/>
      <c r="D13" s="1624"/>
      <c r="E13" s="1624"/>
    </row>
    <row r="14" spans="1:10" ht="15" customHeight="1">
      <c r="A14" s="1623" t="s">
        <v>265</v>
      </c>
      <c r="B14" s="1623"/>
      <c r="C14" s="1623"/>
      <c r="D14" s="1623"/>
      <c r="E14" s="1623"/>
    </row>
    <row r="15" spans="1:10" ht="15" customHeight="1">
      <c r="A15" s="120" t="s">
        <v>266</v>
      </c>
      <c r="B15" s="956">
        <v>2</v>
      </c>
      <c r="C15" s="956">
        <v>2</v>
      </c>
      <c r="D15" s="956">
        <v>2</v>
      </c>
      <c r="E15" s="278" t="s">
        <v>267</v>
      </c>
    </row>
    <row r="16" spans="1:10" ht="15" customHeight="1">
      <c r="A16" s="120" t="s">
        <v>268</v>
      </c>
      <c r="B16" s="956">
        <v>1010</v>
      </c>
      <c r="C16" s="956">
        <v>1164</v>
      </c>
      <c r="D16" s="956">
        <v>1164</v>
      </c>
      <c r="E16" s="278" t="s">
        <v>156</v>
      </c>
    </row>
    <row r="17" spans="1:5" ht="15" customHeight="1"/>
    <row r="18" spans="1:5" s="101" customFormat="1" ht="15" customHeight="1">
      <c r="A18" s="1004" t="s">
        <v>659</v>
      </c>
      <c r="B18" s="100"/>
      <c r="C18" s="100"/>
      <c r="D18" s="100"/>
      <c r="E18" s="100"/>
    </row>
    <row r="19" spans="1:5" s="101" customFormat="1" ht="15" customHeight="1">
      <c r="A19" s="1004" t="s">
        <v>548</v>
      </c>
      <c r="B19" s="100"/>
      <c r="C19" s="100"/>
      <c r="D19" s="100"/>
      <c r="E19" s="100"/>
    </row>
  </sheetData>
  <mergeCells count="4">
    <mergeCell ref="A4:E4"/>
    <mergeCell ref="A5:E5"/>
    <mergeCell ref="A13:E13"/>
    <mergeCell ref="A14:E14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reści'!B9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N35"/>
  <sheetViews>
    <sheetView showGridLines="0" zoomScaleNormal="100" workbookViewId="0"/>
  </sheetViews>
  <sheetFormatPr defaultRowHeight="15"/>
  <cols>
    <col min="1" max="1" width="30.7109375" style="3" customWidth="1"/>
    <col min="2" max="13" width="15.7109375" style="3" customWidth="1"/>
    <col min="14" max="14" width="40.42578125" style="3" customWidth="1"/>
    <col min="15" max="256" width="9.140625" style="3"/>
    <col min="257" max="257" width="41.85546875" style="3" customWidth="1"/>
    <col min="258" max="269" width="13.42578125" style="3" customWidth="1"/>
    <col min="270" max="270" width="40.42578125" style="3" customWidth="1"/>
    <col min="271" max="512" width="9.140625" style="3"/>
    <col min="513" max="513" width="41.85546875" style="3" customWidth="1"/>
    <col min="514" max="525" width="13.42578125" style="3" customWidth="1"/>
    <col min="526" max="526" width="40.42578125" style="3" customWidth="1"/>
    <col min="527" max="768" width="9.140625" style="3"/>
    <col min="769" max="769" width="41.85546875" style="3" customWidth="1"/>
    <col min="770" max="781" width="13.42578125" style="3" customWidth="1"/>
    <col min="782" max="782" width="40.42578125" style="3" customWidth="1"/>
    <col min="783" max="1024" width="9.140625" style="3"/>
    <col min="1025" max="1025" width="41.85546875" style="3" customWidth="1"/>
    <col min="1026" max="1037" width="13.42578125" style="3" customWidth="1"/>
    <col min="1038" max="1038" width="40.42578125" style="3" customWidth="1"/>
    <col min="1039" max="1280" width="9.140625" style="3"/>
    <col min="1281" max="1281" width="41.85546875" style="3" customWidth="1"/>
    <col min="1282" max="1293" width="13.42578125" style="3" customWidth="1"/>
    <col min="1294" max="1294" width="40.42578125" style="3" customWidth="1"/>
    <col min="1295" max="1536" width="9.140625" style="3"/>
    <col min="1537" max="1537" width="41.85546875" style="3" customWidth="1"/>
    <col min="1538" max="1549" width="13.42578125" style="3" customWidth="1"/>
    <col min="1550" max="1550" width="40.42578125" style="3" customWidth="1"/>
    <col min="1551" max="1792" width="9.140625" style="3"/>
    <col min="1793" max="1793" width="41.85546875" style="3" customWidth="1"/>
    <col min="1794" max="1805" width="13.42578125" style="3" customWidth="1"/>
    <col min="1806" max="1806" width="40.42578125" style="3" customWidth="1"/>
    <col min="1807" max="2048" width="9.140625" style="3"/>
    <col min="2049" max="2049" width="41.85546875" style="3" customWidth="1"/>
    <col min="2050" max="2061" width="13.42578125" style="3" customWidth="1"/>
    <col min="2062" max="2062" width="40.42578125" style="3" customWidth="1"/>
    <col min="2063" max="2304" width="9.140625" style="3"/>
    <col min="2305" max="2305" width="41.85546875" style="3" customWidth="1"/>
    <col min="2306" max="2317" width="13.42578125" style="3" customWidth="1"/>
    <col min="2318" max="2318" width="40.42578125" style="3" customWidth="1"/>
    <col min="2319" max="2560" width="9.140625" style="3"/>
    <col min="2561" max="2561" width="41.85546875" style="3" customWidth="1"/>
    <col min="2562" max="2573" width="13.42578125" style="3" customWidth="1"/>
    <col min="2574" max="2574" width="40.42578125" style="3" customWidth="1"/>
    <col min="2575" max="2816" width="9.140625" style="3"/>
    <col min="2817" max="2817" width="41.85546875" style="3" customWidth="1"/>
    <col min="2818" max="2829" width="13.42578125" style="3" customWidth="1"/>
    <col min="2830" max="2830" width="40.42578125" style="3" customWidth="1"/>
    <col min="2831" max="3072" width="9.140625" style="3"/>
    <col min="3073" max="3073" width="41.85546875" style="3" customWidth="1"/>
    <col min="3074" max="3085" width="13.42578125" style="3" customWidth="1"/>
    <col min="3086" max="3086" width="40.42578125" style="3" customWidth="1"/>
    <col min="3087" max="3328" width="9.140625" style="3"/>
    <col min="3329" max="3329" width="41.85546875" style="3" customWidth="1"/>
    <col min="3330" max="3341" width="13.42578125" style="3" customWidth="1"/>
    <col min="3342" max="3342" width="40.42578125" style="3" customWidth="1"/>
    <col min="3343" max="3584" width="9.140625" style="3"/>
    <col min="3585" max="3585" width="41.85546875" style="3" customWidth="1"/>
    <col min="3586" max="3597" width="13.42578125" style="3" customWidth="1"/>
    <col min="3598" max="3598" width="40.42578125" style="3" customWidth="1"/>
    <col min="3599" max="3840" width="9.140625" style="3"/>
    <col min="3841" max="3841" width="41.85546875" style="3" customWidth="1"/>
    <col min="3842" max="3853" width="13.42578125" style="3" customWidth="1"/>
    <col min="3854" max="3854" width="40.42578125" style="3" customWidth="1"/>
    <col min="3855" max="4096" width="9.140625" style="3"/>
    <col min="4097" max="4097" width="41.85546875" style="3" customWidth="1"/>
    <col min="4098" max="4109" width="13.42578125" style="3" customWidth="1"/>
    <col min="4110" max="4110" width="40.42578125" style="3" customWidth="1"/>
    <col min="4111" max="4352" width="9.140625" style="3"/>
    <col min="4353" max="4353" width="41.85546875" style="3" customWidth="1"/>
    <col min="4354" max="4365" width="13.42578125" style="3" customWidth="1"/>
    <col min="4366" max="4366" width="40.42578125" style="3" customWidth="1"/>
    <col min="4367" max="4608" width="9.140625" style="3"/>
    <col min="4609" max="4609" width="41.85546875" style="3" customWidth="1"/>
    <col min="4610" max="4621" width="13.42578125" style="3" customWidth="1"/>
    <col min="4622" max="4622" width="40.42578125" style="3" customWidth="1"/>
    <col min="4623" max="4864" width="9.140625" style="3"/>
    <col min="4865" max="4865" width="41.85546875" style="3" customWidth="1"/>
    <col min="4866" max="4877" width="13.42578125" style="3" customWidth="1"/>
    <col min="4878" max="4878" width="40.42578125" style="3" customWidth="1"/>
    <col min="4879" max="5120" width="9.140625" style="3"/>
    <col min="5121" max="5121" width="41.85546875" style="3" customWidth="1"/>
    <col min="5122" max="5133" width="13.42578125" style="3" customWidth="1"/>
    <col min="5134" max="5134" width="40.42578125" style="3" customWidth="1"/>
    <col min="5135" max="5376" width="9.140625" style="3"/>
    <col min="5377" max="5377" width="41.85546875" style="3" customWidth="1"/>
    <col min="5378" max="5389" width="13.42578125" style="3" customWidth="1"/>
    <col min="5390" max="5390" width="40.42578125" style="3" customWidth="1"/>
    <col min="5391" max="5632" width="9.140625" style="3"/>
    <col min="5633" max="5633" width="41.85546875" style="3" customWidth="1"/>
    <col min="5634" max="5645" width="13.42578125" style="3" customWidth="1"/>
    <col min="5646" max="5646" width="40.42578125" style="3" customWidth="1"/>
    <col min="5647" max="5888" width="9.140625" style="3"/>
    <col min="5889" max="5889" width="41.85546875" style="3" customWidth="1"/>
    <col min="5890" max="5901" width="13.42578125" style="3" customWidth="1"/>
    <col min="5902" max="5902" width="40.42578125" style="3" customWidth="1"/>
    <col min="5903" max="6144" width="9.140625" style="3"/>
    <col min="6145" max="6145" width="41.85546875" style="3" customWidth="1"/>
    <col min="6146" max="6157" width="13.42578125" style="3" customWidth="1"/>
    <col min="6158" max="6158" width="40.42578125" style="3" customWidth="1"/>
    <col min="6159" max="6400" width="9.140625" style="3"/>
    <col min="6401" max="6401" width="41.85546875" style="3" customWidth="1"/>
    <col min="6402" max="6413" width="13.42578125" style="3" customWidth="1"/>
    <col min="6414" max="6414" width="40.42578125" style="3" customWidth="1"/>
    <col min="6415" max="6656" width="9.140625" style="3"/>
    <col min="6657" max="6657" width="41.85546875" style="3" customWidth="1"/>
    <col min="6658" max="6669" width="13.42578125" style="3" customWidth="1"/>
    <col min="6670" max="6670" width="40.42578125" style="3" customWidth="1"/>
    <col min="6671" max="6912" width="9.140625" style="3"/>
    <col min="6913" max="6913" width="41.85546875" style="3" customWidth="1"/>
    <col min="6914" max="6925" width="13.42578125" style="3" customWidth="1"/>
    <col min="6926" max="6926" width="40.42578125" style="3" customWidth="1"/>
    <col min="6927" max="7168" width="9.140625" style="3"/>
    <col min="7169" max="7169" width="41.85546875" style="3" customWidth="1"/>
    <col min="7170" max="7181" width="13.42578125" style="3" customWidth="1"/>
    <col min="7182" max="7182" width="40.42578125" style="3" customWidth="1"/>
    <col min="7183" max="7424" width="9.140625" style="3"/>
    <col min="7425" max="7425" width="41.85546875" style="3" customWidth="1"/>
    <col min="7426" max="7437" width="13.42578125" style="3" customWidth="1"/>
    <col min="7438" max="7438" width="40.42578125" style="3" customWidth="1"/>
    <col min="7439" max="7680" width="9.140625" style="3"/>
    <col min="7681" max="7681" width="41.85546875" style="3" customWidth="1"/>
    <col min="7682" max="7693" width="13.42578125" style="3" customWidth="1"/>
    <col min="7694" max="7694" width="40.42578125" style="3" customWidth="1"/>
    <col min="7695" max="7936" width="9.140625" style="3"/>
    <col min="7937" max="7937" width="41.85546875" style="3" customWidth="1"/>
    <col min="7938" max="7949" width="13.42578125" style="3" customWidth="1"/>
    <col min="7950" max="7950" width="40.42578125" style="3" customWidth="1"/>
    <col min="7951" max="8192" width="9.140625" style="3"/>
    <col min="8193" max="8193" width="41.85546875" style="3" customWidth="1"/>
    <col min="8194" max="8205" width="13.42578125" style="3" customWidth="1"/>
    <col min="8206" max="8206" width="40.42578125" style="3" customWidth="1"/>
    <col min="8207" max="8448" width="9.140625" style="3"/>
    <col min="8449" max="8449" width="41.85546875" style="3" customWidth="1"/>
    <col min="8450" max="8461" width="13.42578125" style="3" customWidth="1"/>
    <col min="8462" max="8462" width="40.42578125" style="3" customWidth="1"/>
    <col min="8463" max="8704" width="9.140625" style="3"/>
    <col min="8705" max="8705" width="41.85546875" style="3" customWidth="1"/>
    <col min="8706" max="8717" width="13.42578125" style="3" customWidth="1"/>
    <col min="8718" max="8718" width="40.42578125" style="3" customWidth="1"/>
    <col min="8719" max="8960" width="9.140625" style="3"/>
    <col min="8961" max="8961" width="41.85546875" style="3" customWidth="1"/>
    <col min="8962" max="8973" width="13.42578125" style="3" customWidth="1"/>
    <col min="8974" max="8974" width="40.42578125" style="3" customWidth="1"/>
    <col min="8975" max="9216" width="9.140625" style="3"/>
    <col min="9217" max="9217" width="41.85546875" style="3" customWidth="1"/>
    <col min="9218" max="9229" width="13.42578125" style="3" customWidth="1"/>
    <col min="9230" max="9230" width="40.42578125" style="3" customWidth="1"/>
    <col min="9231" max="9472" width="9.140625" style="3"/>
    <col min="9473" max="9473" width="41.85546875" style="3" customWidth="1"/>
    <col min="9474" max="9485" width="13.42578125" style="3" customWidth="1"/>
    <col min="9486" max="9486" width="40.42578125" style="3" customWidth="1"/>
    <col min="9487" max="9728" width="9.140625" style="3"/>
    <col min="9729" max="9729" width="41.85546875" style="3" customWidth="1"/>
    <col min="9730" max="9741" width="13.42578125" style="3" customWidth="1"/>
    <col min="9742" max="9742" width="40.42578125" style="3" customWidth="1"/>
    <col min="9743" max="9984" width="9.140625" style="3"/>
    <col min="9985" max="9985" width="41.85546875" style="3" customWidth="1"/>
    <col min="9986" max="9997" width="13.42578125" style="3" customWidth="1"/>
    <col min="9998" max="9998" width="40.42578125" style="3" customWidth="1"/>
    <col min="9999" max="10240" width="9.140625" style="3"/>
    <col min="10241" max="10241" width="41.85546875" style="3" customWidth="1"/>
    <col min="10242" max="10253" width="13.42578125" style="3" customWidth="1"/>
    <col min="10254" max="10254" width="40.42578125" style="3" customWidth="1"/>
    <col min="10255" max="10496" width="9.140625" style="3"/>
    <col min="10497" max="10497" width="41.85546875" style="3" customWidth="1"/>
    <col min="10498" max="10509" width="13.42578125" style="3" customWidth="1"/>
    <col min="10510" max="10510" width="40.42578125" style="3" customWidth="1"/>
    <col min="10511" max="10752" width="9.140625" style="3"/>
    <col min="10753" max="10753" width="41.85546875" style="3" customWidth="1"/>
    <col min="10754" max="10765" width="13.42578125" style="3" customWidth="1"/>
    <col min="10766" max="10766" width="40.42578125" style="3" customWidth="1"/>
    <col min="10767" max="11008" width="9.140625" style="3"/>
    <col min="11009" max="11009" width="41.85546875" style="3" customWidth="1"/>
    <col min="11010" max="11021" width="13.42578125" style="3" customWidth="1"/>
    <col min="11022" max="11022" width="40.42578125" style="3" customWidth="1"/>
    <col min="11023" max="11264" width="9.140625" style="3"/>
    <col min="11265" max="11265" width="41.85546875" style="3" customWidth="1"/>
    <col min="11266" max="11277" width="13.42578125" style="3" customWidth="1"/>
    <col min="11278" max="11278" width="40.42578125" style="3" customWidth="1"/>
    <col min="11279" max="11520" width="9.140625" style="3"/>
    <col min="11521" max="11521" width="41.85546875" style="3" customWidth="1"/>
    <col min="11522" max="11533" width="13.42578125" style="3" customWidth="1"/>
    <col min="11534" max="11534" width="40.42578125" style="3" customWidth="1"/>
    <col min="11535" max="11776" width="9.140625" style="3"/>
    <col min="11777" max="11777" width="41.85546875" style="3" customWidth="1"/>
    <col min="11778" max="11789" width="13.42578125" style="3" customWidth="1"/>
    <col min="11790" max="11790" width="40.42578125" style="3" customWidth="1"/>
    <col min="11791" max="12032" width="9.140625" style="3"/>
    <col min="12033" max="12033" width="41.85546875" style="3" customWidth="1"/>
    <col min="12034" max="12045" width="13.42578125" style="3" customWidth="1"/>
    <col min="12046" max="12046" width="40.42578125" style="3" customWidth="1"/>
    <col min="12047" max="12288" width="9.140625" style="3"/>
    <col min="12289" max="12289" width="41.85546875" style="3" customWidth="1"/>
    <col min="12290" max="12301" width="13.42578125" style="3" customWidth="1"/>
    <col min="12302" max="12302" width="40.42578125" style="3" customWidth="1"/>
    <col min="12303" max="12544" width="9.140625" style="3"/>
    <col min="12545" max="12545" width="41.85546875" style="3" customWidth="1"/>
    <col min="12546" max="12557" width="13.42578125" style="3" customWidth="1"/>
    <col min="12558" max="12558" width="40.42578125" style="3" customWidth="1"/>
    <col min="12559" max="12800" width="9.140625" style="3"/>
    <col min="12801" max="12801" width="41.85546875" style="3" customWidth="1"/>
    <col min="12802" max="12813" width="13.42578125" style="3" customWidth="1"/>
    <col min="12814" max="12814" width="40.42578125" style="3" customWidth="1"/>
    <col min="12815" max="13056" width="9.140625" style="3"/>
    <col min="13057" max="13057" width="41.85546875" style="3" customWidth="1"/>
    <col min="13058" max="13069" width="13.42578125" style="3" customWidth="1"/>
    <col min="13070" max="13070" width="40.42578125" style="3" customWidth="1"/>
    <col min="13071" max="13312" width="9.140625" style="3"/>
    <col min="13313" max="13313" width="41.85546875" style="3" customWidth="1"/>
    <col min="13314" max="13325" width="13.42578125" style="3" customWidth="1"/>
    <col min="13326" max="13326" width="40.42578125" style="3" customWidth="1"/>
    <col min="13327" max="13568" width="9.140625" style="3"/>
    <col min="13569" max="13569" width="41.85546875" style="3" customWidth="1"/>
    <col min="13570" max="13581" width="13.42578125" style="3" customWidth="1"/>
    <col min="13582" max="13582" width="40.42578125" style="3" customWidth="1"/>
    <col min="13583" max="13824" width="9.140625" style="3"/>
    <col min="13825" max="13825" width="41.85546875" style="3" customWidth="1"/>
    <col min="13826" max="13837" width="13.42578125" style="3" customWidth="1"/>
    <col min="13838" max="13838" width="40.42578125" style="3" customWidth="1"/>
    <col min="13839" max="14080" width="9.140625" style="3"/>
    <col min="14081" max="14081" width="41.85546875" style="3" customWidth="1"/>
    <col min="14082" max="14093" width="13.42578125" style="3" customWidth="1"/>
    <col min="14094" max="14094" width="40.42578125" style="3" customWidth="1"/>
    <col min="14095" max="14336" width="9.140625" style="3"/>
    <col min="14337" max="14337" width="41.85546875" style="3" customWidth="1"/>
    <col min="14338" max="14349" width="13.42578125" style="3" customWidth="1"/>
    <col min="14350" max="14350" width="40.42578125" style="3" customWidth="1"/>
    <col min="14351" max="14592" width="9.140625" style="3"/>
    <col min="14593" max="14593" width="41.85546875" style="3" customWidth="1"/>
    <col min="14594" max="14605" width="13.42578125" style="3" customWidth="1"/>
    <col min="14606" max="14606" width="40.42578125" style="3" customWidth="1"/>
    <col min="14607" max="14848" width="9.140625" style="3"/>
    <col min="14849" max="14849" width="41.85546875" style="3" customWidth="1"/>
    <col min="14850" max="14861" width="13.42578125" style="3" customWidth="1"/>
    <col min="14862" max="14862" width="40.42578125" style="3" customWidth="1"/>
    <col min="14863" max="15104" width="9.140625" style="3"/>
    <col min="15105" max="15105" width="41.85546875" style="3" customWidth="1"/>
    <col min="15106" max="15117" width="13.42578125" style="3" customWidth="1"/>
    <col min="15118" max="15118" width="40.42578125" style="3" customWidth="1"/>
    <col min="15119" max="15360" width="9.140625" style="3"/>
    <col min="15361" max="15361" width="41.85546875" style="3" customWidth="1"/>
    <col min="15362" max="15373" width="13.42578125" style="3" customWidth="1"/>
    <col min="15374" max="15374" width="40.42578125" style="3" customWidth="1"/>
    <col min="15375" max="15616" width="9.140625" style="3"/>
    <col min="15617" max="15617" width="41.85546875" style="3" customWidth="1"/>
    <col min="15618" max="15629" width="13.42578125" style="3" customWidth="1"/>
    <col min="15630" max="15630" width="40.42578125" style="3" customWidth="1"/>
    <col min="15631" max="15872" width="9.140625" style="3"/>
    <col min="15873" max="15873" width="41.85546875" style="3" customWidth="1"/>
    <col min="15874" max="15885" width="13.42578125" style="3" customWidth="1"/>
    <col min="15886" max="15886" width="40.42578125" style="3" customWidth="1"/>
    <col min="15887" max="16128" width="9.140625" style="3"/>
    <col min="16129" max="16129" width="41.85546875" style="3" customWidth="1"/>
    <col min="16130" max="16141" width="13.42578125" style="3" customWidth="1"/>
    <col min="16142" max="16142" width="40.42578125" style="3" customWidth="1"/>
    <col min="16143" max="16384" width="9.140625" style="3"/>
  </cols>
  <sheetData>
    <row r="1" spans="1:14" ht="15" customHeight="1">
      <c r="A1" s="851" t="s">
        <v>1508</v>
      </c>
      <c r="B1" s="818"/>
      <c r="C1" s="818"/>
      <c r="D1" s="644"/>
      <c r="E1" s="644"/>
      <c r="F1" s="644"/>
      <c r="G1" s="644"/>
      <c r="H1" s="644"/>
      <c r="I1" s="644"/>
      <c r="J1" s="644"/>
      <c r="K1" s="644"/>
      <c r="L1" s="819"/>
      <c r="M1" s="1465" t="s">
        <v>2183</v>
      </c>
      <c r="N1" s="6"/>
    </row>
    <row r="2" spans="1:14" ht="15" customHeight="1">
      <c r="A2" s="821" t="s">
        <v>1481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466" t="s">
        <v>2184</v>
      </c>
      <c r="N2" s="6"/>
    </row>
    <row r="3" spans="1:14" ht="30" customHeight="1">
      <c r="A3" s="1627" t="s">
        <v>987</v>
      </c>
      <c r="B3" s="1495" t="s">
        <v>2086</v>
      </c>
      <c r="C3" s="1495"/>
      <c r="D3" s="1495"/>
      <c r="E3" s="1495"/>
      <c r="F3" s="1495"/>
      <c r="G3" s="1495"/>
      <c r="H3" s="1495"/>
      <c r="I3" s="1495"/>
      <c r="J3" s="1495"/>
      <c r="K3" s="1625" t="s">
        <v>2085</v>
      </c>
      <c r="L3" s="1626"/>
      <c r="M3" s="1626"/>
      <c r="N3" s="6"/>
    </row>
    <row r="4" spans="1:14" ht="30" customHeight="1">
      <c r="A4" s="1628"/>
      <c r="B4" s="1493" t="s">
        <v>986</v>
      </c>
      <c r="C4" s="1493"/>
      <c r="D4" s="1493"/>
      <c r="E4" s="1629" t="s">
        <v>2083</v>
      </c>
      <c r="F4" s="1630"/>
      <c r="G4" s="1631"/>
      <c r="H4" s="1629" t="s">
        <v>2084</v>
      </c>
      <c r="I4" s="1630"/>
      <c r="J4" s="1631"/>
      <c r="K4" s="1498"/>
      <c r="L4" s="1506"/>
      <c r="M4" s="1506"/>
      <c r="N4" s="6"/>
    </row>
    <row r="5" spans="1:14" s="645" customFormat="1" ht="75" customHeight="1">
      <c r="A5" s="1628"/>
      <c r="B5" s="820" t="s">
        <v>985</v>
      </c>
      <c r="C5" s="820" t="s">
        <v>1936</v>
      </c>
      <c r="D5" s="820" t="s">
        <v>1937</v>
      </c>
      <c r="E5" s="820" t="s">
        <v>985</v>
      </c>
      <c r="F5" s="820" t="s">
        <v>1936</v>
      </c>
      <c r="G5" s="820" t="s">
        <v>1938</v>
      </c>
      <c r="H5" s="820" t="s">
        <v>985</v>
      </c>
      <c r="I5" s="820" t="s">
        <v>1936</v>
      </c>
      <c r="J5" s="820" t="s">
        <v>1938</v>
      </c>
      <c r="K5" s="820" t="s">
        <v>985</v>
      </c>
      <c r="L5" s="820" t="s">
        <v>1936</v>
      </c>
      <c r="M5" s="1440" t="s">
        <v>1938</v>
      </c>
      <c r="N5" s="644"/>
    </row>
    <row r="6" spans="1:14">
      <c r="A6" s="1017" t="s">
        <v>1537</v>
      </c>
      <c r="B6" s="1010">
        <v>97</v>
      </c>
      <c r="C6" s="1010">
        <v>8650</v>
      </c>
      <c r="D6" s="1010">
        <v>59.8</v>
      </c>
      <c r="E6" s="1010">
        <v>98</v>
      </c>
      <c r="F6" s="1010">
        <v>19977</v>
      </c>
      <c r="G6" s="1011">
        <v>138.1</v>
      </c>
      <c r="H6" s="1010">
        <v>99</v>
      </c>
      <c r="I6" s="1010">
        <v>20795</v>
      </c>
      <c r="J6" s="1011">
        <v>143.69999999999999</v>
      </c>
      <c r="K6" s="1010">
        <v>97</v>
      </c>
      <c r="L6" s="1010">
        <v>9984</v>
      </c>
      <c r="M6" s="1012">
        <v>69</v>
      </c>
      <c r="N6" s="6"/>
    </row>
    <row r="7" spans="1:14">
      <c r="A7" s="833" t="s">
        <v>1194</v>
      </c>
      <c r="B7" s="873" t="s">
        <v>83</v>
      </c>
      <c r="C7" s="873" t="s">
        <v>83</v>
      </c>
      <c r="D7" s="873" t="s">
        <v>83</v>
      </c>
      <c r="E7" s="873" t="s">
        <v>83</v>
      </c>
      <c r="F7" s="873" t="s">
        <v>83</v>
      </c>
      <c r="G7" s="1013" t="s">
        <v>83</v>
      </c>
      <c r="H7" s="873" t="s">
        <v>83</v>
      </c>
      <c r="I7" s="873" t="s">
        <v>83</v>
      </c>
      <c r="J7" s="1013" t="s">
        <v>83</v>
      </c>
      <c r="K7" s="873" t="s">
        <v>83</v>
      </c>
      <c r="L7" s="873" t="s">
        <v>83</v>
      </c>
      <c r="M7" s="1014" t="s">
        <v>83</v>
      </c>
      <c r="N7" s="6"/>
    </row>
    <row r="8" spans="1:14">
      <c r="A8" s="1018" t="s">
        <v>1339</v>
      </c>
      <c r="B8" s="873"/>
      <c r="C8" s="873"/>
      <c r="D8" s="873"/>
      <c r="E8" s="873"/>
      <c r="F8" s="873"/>
      <c r="G8" s="1013"/>
      <c r="H8" s="873"/>
      <c r="I8" s="873"/>
      <c r="J8" s="1013"/>
      <c r="K8" s="873"/>
      <c r="L8" s="873"/>
      <c r="M8" s="1014"/>
      <c r="N8" s="6"/>
    </row>
    <row r="9" spans="1:14">
      <c r="A9" s="832" t="s">
        <v>1538</v>
      </c>
      <c r="B9" s="870">
        <v>5</v>
      </c>
      <c r="C9" s="870">
        <v>379</v>
      </c>
      <c r="D9" s="870">
        <v>63</v>
      </c>
      <c r="E9" s="870">
        <v>5</v>
      </c>
      <c r="F9" s="870">
        <v>820</v>
      </c>
      <c r="G9" s="1015">
        <v>136.19999999999999</v>
      </c>
      <c r="H9" s="870">
        <v>3</v>
      </c>
      <c r="I9" s="870">
        <v>596</v>
      </c>
      <c r="J9" s="1015">
        <v>99</v>
      </c>
      <c r="K9" s="870">
        <v>1</v>
      </c>
      <c r="L9" s="870">
        <v>41</v>
      </c>
      <c r="M9" s="1016">
        <v>6.8</v>
      </c>
      <c r="N9" s="6"/>
    </row>
    <row r="10" spans="1:14">
      <c r="A10" s="832" t="s">
        <v>1387</v>
      </c>
      <c r="B10" s="870">
        <v>3</v>
      </c>
      <c r="C10" s="870">
        <v>239</v>
      </c>
      <c r="D10" s="870">
        <v>55.9</v>
      </c>
      <c r="E10" s="870">
        <v>3</v>
      </c>
      <c r="F10" s="870">
        <v>565</v>
      </c>
      <c r="G10" s="1015">
        <v>132.19999999999999</v>
      </c>
      <c r="H10" s="870">
        <v>2</v>
      </c>
      <c r="I10" s="870">
        <v>422</v>
      </c>
      <c r="J10" s="1015">
        <v>98.7</v>
      </c>
      <c r="K10" s="870">
        <v>1</v>
      </c>
      <c r="L10" s="870">
        <v>44</v>
      </c>
      <c r="M10" s="1016">
        <v>10.3</v>
      </c>
      <c r="N10" s="6"/>
    </row>
    <row r="11" spans="1:14">
      <c r="A11" s="832" t="s">
        <v>1539</v>
      </c>
      <c r="B11" s="870">
        <v>5</v>
      </c>
      <c r="C11" s="870">
        <v>390</v>
      </c>
      <c r="D11" s="870">
        <v>58.7</v>
      </c>
      <c r="E11" s="870">
        <v>7</v>
      </c>
      <c r="F11" s="870">
        <v>1216</v>
      </c>
      <c r="G11" s="1015">
        <v>182.9</v>
      </c>
      <c r="H11" s="870">
        <v>7</v>
      </c>
      <c r="I11" s="870">
        <v>870</v>
      </c>
      <c r="J11" s="1015">
        <v>130.9</v>
      </c>
      <c r="K11" s="870">
        <v>1</v>
      </c>
      <c r="L11" s="870">
        <v>420</v>
      </c>
      <c r="M11" s="1016">
        <v>63.2</v>
      </c>
      <c r="N11" s="6"/>
    </row>
    <row r="12" spans="1:14">
      <c r="A12" s="832" t="s">
        <v>1540</v>
      </c>
      <c r="B12" s="870">
        <v>2</v>
      </c>
      <c r="C12" s="870">
        <v>229</v>
      </c>
      <c r="D12" s="870">
        <v>39.299999999999997</v>
      </c>
      <c r="E12" s="870">
        <v>2</v>
      </c>
      <c r="F12" s="870">
        <v>424</v>
      </c>
      <c r="G12" s="1015">
        <v>72.8</v>
      </c>
      <c r="H12" s="870">
        <v>6</v>
      </c>
      <c r="I12" s="870">
        <v>295</v>
      </c>
      <c r="J12" s="1015">
        <v>50.6</v>
      </c>
      <c r="K12" s="870" t="s">
        <v>55</v>
      </c>
      <c r="L12" s="870" t="s">
        <v>55</v>
      </c>
      <c r="M12" s="1016" t="s">
        <v>55</v>
      </c>
      <c r="N12" s="6"/>
    </row>
    <row r="13" spans="1:14">
      <c r="A13" s="832" t="s">
        <v>1541</v>
      </c>
      <c r="B13" s="870">
        <v>5</v>
      </c>
      <c r="C13" s="870">
        <v>459</v>
      </c>
      <c r="D13" s="870">
        <v>51.3</v>
      </c>
      <c r="E13" s="870">
        <v>4</v>
      </c>
      <c r="F13" s="870">
        <v>1518</v>
      </c>
      <c r="G13" s="1015">
        <v>169.7</v>
      </c>
      <c r="H13" s="870">
        <v>7</v>
      </c>
      <c r="I13" s="870">
        <v>1644</v>
      </c>
      <c r="J13" s="1015">
        <v>183.7</v>
      </c>
      <c r="K13" s="870">
        <v>7</v>
      </c>
      <c r="L13" s="870">
        <v>508</v>
      </c>
      <c r="M13" s="1016">
        <v>56.8</v>
      </c>
      <c r="N13" s="6"/>
    </row>
    <row r="14" spans="1:14">
      <c r="A14" s="832" t="s">
        <v>1395</v>
      </c>
      <c r="B14" s="870">
        <v>4</v>
      </c>
      <c r="C14" s="870">
        <v>279</v>
      </c>
      <c r="D14" s="870">
        <v>48.4</v>
      </c>
      <c r="E14" s="870">
        <v>6</v>
      </c>
      <c r="F14" s="870">
        <v>895</v>
      </c>
      <c r="G14" s="1015">
        <v>155.30000000000001</v>
      </c>
      <c r="H14" s="870">
        <v>4</v>
      </c>
      <c r="I14" s="870">
        <v>1128</v>
      </c>
      <c r="J14" s="1015">
        <v>195.8</v>
      </c>
      <c r="K14" s="870">
        <v>4</v>
      </c>
      <c r="L14" s="870">
        <v>281</v>
      </c>
      <c r="M14" s="1016">
        <v>48.8</v>
      </c>
      <c r="N14" s="6"/>
    </row>
    <row r="15" spans="1:14">
      <c r="A15" s="1019" t="s">
        <v>1396</v>
      </c>
      <c r="B15" s="1020">
        <v>2</v>
      </c>
      <c r="C15" s="1020">
        <v>134</v>
      </c>
      <c r="D15" s="1020">
        <v>48.8</v>
      </c>
      <c r="E15" s="1020">
        <v>2</v>
      </c>
      <c r="F15" s="1020">
        <v>317</v>
      </c>
      <c r="G15" s="1021">
        <v>115.4</v>
      </c>
      <c r="H15" s="1020">
        <v>1</v>
      </c>
      <c r="I15" s="1020">
        <v>179</v>
      </c>
      <c r="J15" s="1021">
        <v>65.2</v>
      </c>
      <c r="K15" s="1020">
        <v>2</v>
      </c>
      <c r="L15" s="1020">
        <v>140</v>
      </c>
      <c r="M15" s="1022">
        <v>51</v>
      </c>
      <c r="N15" s="6"/>
    </row>
    <row r="16" spans="1:14">
      <c r="A16" s="832" t="s">
        <v>1390</v>
      </c>
      <c r="B16" s="870">
        <v>7</v>
      </c>
      <c r="C16" s="870">
        <v>882</v>
      </c>
      <c r="D16" s="870">
        <v>94.7</v>
      </c>
      <c r="E16" s="870">
        <v>5</v>
      </c>
      <c r="F16" s="870">
        <v>1210</v>
      </c>
      <c r="G16" s="1015">
        <v>129.9</v>
      </c>
      <c r="H16" s="870">
        <v>9</v>
      </c>
      <c r="I16" s="870">
        <v>1536</v>
      </c>
      <c r="J16" s="1015">
        <v>164.9</v>
      </c>
      <c r="K16" s="870">
        <v>5</v>
      </c>
      <c r="L16" s="870">
        <v>177</v>
      </c>
      <c r="M16" s="1016">
        <v>19</v>
      </c>
      <c r="N16" s="6"/>
    </row>
    <row r="17" spans="1:14">
      <c r="A17" s="832" t="s">
        <v>1542</v>
      </c>
      <c r="B17" s="870">
        <v>5</v>
      </c>
      <c r="C17" s="870">
        <v>368</v>
      </c>
      <c r="D17" s="870">
        <v>56.2</v>
      </c>
      <c r="E17" s="870">
        <v>4</v>
      </c>
      <c r="F17" s="870">
        <v>672</v>
      </c>
      <c r="G17" s="1015">
        <v>102.6</v>
      </c>
      <c r="H17" s="870">
        <v>4</v>
      </c>
      <c r="I17" s="870">
        <v>982</v>
      </c>
      <c r="J17" s="1015">
        <v>149.9</v>
      </c>
      <c r="K17" s="870">
        <v>4</v>
      </c>
      <c r="L17" s="870">
        <v>220</v>
      </c>
      <c r="M17" s="1016">
        <v>33.6</v>
      </c>
      <c r="N17" s="6"/>
    </row>
    <row r="18" spans="1:14">
      <c r="A18" s="832" t="s">
        <v>1403</v>
      </c>
      <c r="B18" s="870">
        <v>4</v>
      </c>
      <c r="C18" s="870">
        <v>263</v>
      </c>
      <c r="D18" s="870">
        <v>61.8</v>
      </c>
      <c r="E18" s="870">
        <v>3</v>
      </c>
      <c r="F18" s="870">
        <v>468</v>
      </c>
      <c r="G18" s="1015">
        <v>109.9</v>
      </c>
      <c r="H18" s="870">
        <v>3</v>
      </c>
      <c r="I18" s="870">
        <v>572</v>
      </c>
      <c r="J18" s="1015">
        <v>134.30000000000001</v>
      </c>
      <c r="K18" s="870">
        <v>1</v>
      </c>
      <c r="L18" s="870">
        <v>29</v>
      </c>
      <c r="M18" s="1016">
        <v>6.8</v>
      </c>
      <c r="N18" s="6"/>
    </row>
    <row r="19" spans="1:14">
      <c r="A19" s="832" t="s">
        <v>1404</v>
      </c>
      <c r="B19" s="870">
        <v>3</v>
      </c>
      <c r="C19" s="870">
        <v>269</v>
      </c>
      <c r="D19" s="870">
        <v>52.7</v>
      </c>
      <c r="E19" s="870">
        <v>3</v>
      </c>
      <c r="F19" s="870">
        <v>468</v>
      </c>
      <c r="G19" s="1015">
        <v>91.6</v>
      </c>
      <c r="H19" s="870">
        <v>3</v>
      </c>
      <c r="I19" s="870">
        <v>991</v>
      </c>
      <c r="J19" s="1015">
        <v>194.1</v>
      </c>
      <c r="K19" s="870">
        <v>1</v>
      </c>
      <c r="L19" s="870">
        <v>96</v>
      </c>
      <c r="M19" s="1016">
        <v>18.8</v>
      </c>
      <c r="N19" s="6"/>
    </row>
    <row r="20" spans="1:14">
      <c r="A20" s="832" t="s">
        <v>1405</v>
      </c>
      <c r="B20" s="870">
        <v>5</v>
      </c>
      <c r="C20" s="870">
        <v>244</v>
      </c>
      <c r="D20" s="870">
        <v>72</v>
      </c>
      <c r="E20" s="870">
        <v>3</v>
      </c>
      <c r="F20" s="870">
        <v>524</v>
      </c>
      <c r="G20" s="1015">
        <v>154.6</v>
      </c>
      <c r="H20" s="870">
        <v>5</v>
      </c>
      <c r="I20" s="870">
        <v>332</v>
      </c>
      <c r="J20" s="1015">
        <v>97.9</v>
      </c>
      <c r="K20" s="870">
        <v>1</v>
      </c>
      <c r="L20" s="870">
        <v>27</v>
      </c>
      <c r="M20" s="1016">
        <v>8</v>
      </c>
      <c r="N20" s="6"/>
    </row>
    <row r="21" spans="1:14">
      <c r="A21" s="832" t="s">
        <v>1391</v>
      </c>
      <c r="B21" s="870">
        <v>4</v>
      </c>
      <c r="C21" s="870">
        <v>364</v>
      </c>
      <c r="D21" s="870">
        <v>82.2</v>
      </c>
      <c r="E21" s="870">
        <v>2</v>
      </c>
      <c r="F21" s="870">
        <v>430</v>
      </c>
      <c r="G21" s="1015">
        <v>97.1</v>
      </c>
      <c r="H21" s="870">
        <v>3</v>
      </c>
      <c r="I21" s="870">
        <v>376</v>
      </c>
      <c r="J21" s="1015">
        <v>84.9</v>
      </c>
      <c r="K21" s="870">
        <v>1</v>
      </c>
      <c r="L21" s="870">
        <v>22</v>
      </c>
      <c r="M21" s="1016">
        <v>5</v>
      </c>
      <c r="N21" s="6"/>
    </row>
    <row r="22" spans="1:14">
      <c r="A22" s="832" t="s">
        <v>1397</v>
      </c>
      <c r="B22" s="870">
        <v>3</v>
      </c>
      <c r="C22" s="870">
        <v>212</v>
      </c>
      <c r="D22" s="870">
        <v>60.8</v>
      </c>
      <c r="E22" s="870">
        <v>4</v>
      </c>
      <c r="F22" s="870">
        <v>431</v>
      </c>
      <c r="G22" s="1015">
        <v>123.5</v>
      </c>
      <c r="H22" s="870">
        <v>3</v>
      </c>
      <c r="I22" s="870">
        <v>501</v>
      </c>
      <c r="J22" s="1015">
        <v>143.6</v>
      </c>
      <c r="K22" s="870">
        <v>4</v>
      </c>
      <c r="L22" s="870">
        <v>453</v>
      </c>
      <c r="M22" s="1016">
        <v>129.80000000000001</v>
      </c>
      <c r="N22" s="6"/>
    </row>
    <row r="23" spans="1:14">
      <c r="A23" s="832" t="s">
        <v>1406</v>
      </c>
      <c r="B23" s="870">
        <v>6</v>
      </c>
      <c r="C23" s="870">
        <v>427</v>
      </c>
      <c r="D23" s="870">
        <v>34.9</v>
      </c>
      <c r="E23" s="870">
        <v>5</v>
      </c>
      <c r="F23" s="870">
        <v>471</v>
      </c>
      <c r="G23" s="1015">
        <v>38.5</v>
      </c>
      <c r="H23" s="870">
        <v>4</v>
      </c>
      <c r="I23" s="870">
        <v>528</v>
      </c>
      <c r="J23" s="1015">
        <v>43.1</v>
      </c>
      <c r="K23" s="870" t="s">
        <v>55</v>
      </c>
      <c r="L23" s="870" t="s">
        <v>55</v>
      </c>
      <c r="M23" s="1016" t="s">
        <v>55</v>
      </c>
      <c r="N23" s="6"/>
    </row>
    <row r="24" spans="1:14">
      <c r="A24" s="832" t="s">
        <v>1392</v>
      </c>
      <c r="B24" s="870">
        <v>9</v>
      </c>
      <c r="C24" s="870">
        <v>855</v>
      </c>
      <c r="D24" s="870">
        <v>80.099999999999994</v>
      </c>
      <c r="E24" s="870">
        <v>5</v>
      </c>
      <c r="F24" s="870">
        <v>1107</v>
      </c>
      <c r="G24" s="1015">
        <v>103.7</v>
      </c>
      <c r="H24" s="870">
        <v>6</v>
      </c>
      <c r="I24" s="870">
        <v>1648</v>
      </c>
      <c r="J24" s="1015">
        <v>154.4</v>
      </c>
      <c r="K24" s="870">
        <v>2</v>
      </c>
      <c r="L24" s="870">
        <v>333</v>
      </c>
      <c r="M24" s="1016">
        <v>31.2</v>
      </c>
      <c r="N24" s="6"/>
    </row>
    <row r="25" spans="1:14">
      <c r="A25" s="832" t="s">
        <v>1398</v>
      </c>
      <c r="B25" s="870">
        <v>2</v>
      </c>
      <c r="C25" s="870">
        <v>290</v>
      </c>
      <c r="D25" s="870">
        <v>50.2</v>
      </c>
      <c r="E25" s="870">
        <v>6</v>
      </c>
      <c r="F25" s="870">
        <v>839</v>
      </c>
      <c r="G25" s="1015">
        <v>145.1</v>
      </c>
      <c r="H25" s="870">
        <v>3</v>
      </c>
      <c r="I25" s="870">
        <v>825</v>
      </c>
      <c r="J25" s="1015">
        <v>142.69999999999999</v>
      </c>
      <c r="K25" s="870">
        <v>2</v>
      </c>
      <c r="L25" s="870">
        <v>203</v>
      </c>
      <c r="M25" s="1016">
        <v>35.1</v>
      </c>
      <c r="N25" s="6"/>
    </row>
    <row r="26" spans="1:14">
      <c r="A26" s="832" t="s">
        <v>1407</v>
      </c>
      <c r="B26" s="870">
        <v>5</v>
      </c>
      <c r="C26" s="870">
        <v>564</v>
      </c>
      <c r="D26" s="870">
        <v>79.400000000000006</v>
      </c>
      <c r="E26" s="870">
        <v>5</v>
      </c>
      <c r="F26" s="870">
        <v>867</v>
      </c>
      <c r="G26" s="1015">
        <v>122.1</v>
      </c>
      <c r="H26" s="870">
        <v>2</v>
      </c>
      <c r="I26" s="870">
        <v>736</v>
      </c>
      <c r="J26" s="1015">
        <v>103.6</v>
      </c>
      <c r="K26" s="870">
        <v>1</v>
      </c>
      <c r="L26" s="870">
        <v>50</v>
      </c>
      <c r="M26" s="1016">
        <v>7</v>
      </c>
      <c r="N26" s="6"/>
    </row>
    <row r="27" spans="1:14">
      <c r="A27" s="832" t="s">
        <v>240</v>
      </c>
      <c r="B27" s="870">
        <v>3</v>
      </c>
      <c r="C27" s="870">
        <v>100</v>
      </c>
      <c r="D27" s="870">
        <v>42.2</v>
      </c>
      <c r="E27" s="870">
        <v>1</v>
      </c>
      <c r="F27" s="870">
        <v>343</v>
      </c>
      <c r="G27" s="1015">
        <v>144.80000000000001</v>
      </c>
      <c r="H27" s="870">
        <v>1</v>
      </c>
      <c r="I27" s="870">
        <v>153</v>
      </c>
      <c r="J27" s="1015">
        <v>64.599999999999994</v>
      </c>
      <c r="K27" s="870">
        <v>1</v>
      </c>
      <c r="L27" s="870">
        <v>32</v>
      </c>
      <c r="M27" s="1016">
        <v>13.5</v>
      </c>
      <c r="N27" s="6"/>
    </row>
    <row r="28" spans="1:14">
      <c r="A28" s="832" t="s">
        <v>241</v>
      </c>
      <c r="B28" s="870">
        <v>6</v>
      </c>
      <c r="C28" s="870">
        <v>795</v>
      </c>
      <c r="D28" s="870">
        <v>64.7</v>
      </c>
      <c r="E28" s="870">
        <v>6</v>
      </c>
      <c r="F28" s="870">
        <v>2120</v>
      </c>
      <c r="G28" s="1015">
        <v>172.5</v>
      </c>
      <c r="H28" s="870">
        <v>11</v>
      </c>
      <c r="I28" s="870">
        <v>2771</v>
      </c>
      <c r="J28" s="1015">
        <v>225.5</v>
      </c>
      <c r="K28" s="870">
        <v>18</v>
      </c>
      <c r="L28" s="870">
        <v>1939</v>
      </c>
      <c r="M28" s="1016">
        <v>157.80000000000001</v>
      </c>
      <c r="N28" s="6"/>
    </row>
    <row r="29" spans="1:14">
      <c r="A29" s="832" t="s">
        <v>242</v>
      </c>
      <c r="B29" s="870">
        <v>9</v>
      </c>
      <c r="C29" s="870">
        <v>908</v>
      </c>
      <c r="D29" s="870">
        <v>52</v>
      </c>
      <c r="E29" s="870">
        <v>17</v>
      </c>
      <c r="F29" s="870">
        <v>4272</v>
      </c>
      <c r="G29" s="1015">
        <v>244.6</v>
      </c>
      <c r="H29" s="870">
        <v>12</v>
      </c>
      <c r="I29" s="870">
        <v>3710</v>
      </c>
      <c r="J29" s="1015">
        <v>212.4</v>
      </c>
      <c r="K29" s="870">
        <v>40</v>
      </c>
      <c r="L29" s="870">
        <v>4969</v>
      </c>
      <c r="M29" s="1016">
        <v>284.5</v>
      </c>
      <c r="N29" s="6"/>
    </row>
    <row r="30" spans="1:14">
      <c r="A30" s="200"/>
      <c r="B30" s="356"/>
      <c r="C30" s="356"/>
      <c r="D30" s="355"/>
      <c r="E30" s="356"/>
      <c r="F30" s="356"/>
      <c r="G30" s="355"/>
      <c r="H30" s="356"/>
      <c r="I30" s="356"/>
      <c r="J30" s="355"/>
      <c r="K30" s="356"/>
      <c r="L30" s="356"/>
      <c r="M30" s="355"/>
      <c r="N30" s="6"/>
    </row>
    <row r="31" spans="1:14">
      <c r="A31" s="1306" t="s">
        <v>1793</v>
      </c>
      <c r="B31" s="155"/>
      <c r="C31" s="155"/>
      <c r="D31" s="155"/>
      <c r="E31" s="155"/>
      <c r="F31" s="155"/>
      <c r="G31" s="6"/>
      <c r="H31" s="6"/>
      <c r="I31" s="6"/>
      <c r="J31" s="6"/>
      <c r="K31" s="6"/>
      <c r="L31" s="6"/>
      <c r="M31" s="6"/>
      <c r="N31" s="6"/>
    </row>
    <row r="32" spans="1:14" s="1296" customFormat="1">
      <c r="A32" s="1442" t="s">
        <v>1877</v>
      </c>
      <c r="B32" s="1294"/>
      <c r="C32" s="1294"/>
      <c r="D32" s="1294"/>
      <c r="E32" s="1294"/>
      <c r="F32" s="1294"/>
      <c r="G32" s="1295"/>
      <c r="H32" s="1295"/>
      <c r="I32" s="1295"/>
      <c r="J32" s="1295"/>
      <c r="K32" s="1295"/>
      <c r="L32" s="1295"/>
      <c r="M32" s="1295"/>
      <c r="N32" s="1295"/>
    </row>
    <row r="33" spans="1:14">
      <c r="A33" s="47"/>
      <c r="G33" s="76"/>
      <c r="H33" s="76"/>
      <c r="I33" s="76"/>
      <c r="J33" s="76"/>
      <c r="K33" s="6"/>
      <c r="L33" s="6"/>
      <c r="M33" s="6"/>
      <c r="N33" s="6"/>
    </row>
    <row r="34" spans="1:14">
      <c r="A34" s="47"/>
    </row>
    <row r="35" spans="1:14">
      <c r="A35" s="47"/>
    </row>
  </sheetData>
  <mergeCells count="6">
    <mergeCell ref="K3:M4"/>
    <mergeCell ref="A3:A5"/>
    <mergeCell ref="B3:J3"/>
    <mergeCell ref="B4:D4"/>
    <mergeCell ref="E4:G4"/>
    <mergeCell ref="H4:J4"/>
  </mergeCells>
  <hyperlinks>
    <hyperlink ref="M2" location="'Spis tablic List of tables'!A4" display="Return to list of tables"/>
    <hyperlink ref="M1" location="'Spis tablic List of tables'!A4" display="Powrót do spisu tablic"/>
    <hyperlink ref="M1:M2" location="'Spis treści'!B95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27"/>
  <sheetViews>
    <sheetView showGridLines="0" zoomScaleNormal="100" workbookViewId="0"/>
  </sheetViews>
  <sheetFormatPr defaultRowHeight="15"/>
  <cols>
    <col min="1" max="1" width="40.7109375" style="42" customWidth="1"/>
    <col min="2" max="6" width="15.7109375" style="42" customWidth="1"/>
    <col min="7" max="7" width="30.7109375" style="42" customWidth="1"/>
    <col min="8" max="16384" width="9.140625" style="5"/>
  </cols>
  <sheetData>
    <row r="1" spans="1:7" ht="15" customHeight="1">
      <c r="A1" s="367" t="s">
        <v>1543</v>
      </c>
      <c r="B1" s="91"/>
      <c r="C1" s="91"/>
      <c r="D1" s="91"/>
      <c r="E1" s="91"/>
      <c r="F1" s="91"/>
      <c r="G1" s="1465" t="s">
        <v>2183</v>
      </c>
    </row>
    <row r="2" spans="1:7" ht="15" customHeight="1">
      <c r="A2" s="1026" t="s">
        <v>271</v>
      </c>
      <c r="B2" s="91"/>
      <c r="C2" s="91"/>
      <c r="D2" s="91"/>
      <c r="E2" s="91"/>
      <c r="F2" s="91"/>
      <c r="G2" s="1466" t="s">
        <v>2184</v>
      </c>
    </row>
    <row r="3" spans="1:7" ht="30" customHeight="1">
      <c r="A3" s="1634" t="s">
        <v>0</v>
      </c>
      <c r="B3" s="1635" t="s">
        <v>661</v>
      </c>
      <c r="C3" s="1635" t="s">
        <v>662</v>
      </c>
      <c r="D3" s="1635" t="s">
        <v>663</v>
      </c>
      <c r="E3" s="1635" t="s">
        <v>664</v>
      </c>
      <c r="F3" s="1635"/>
      <c r="G3" s="1636" t="s">
        <v>3</v>
      </c>
    </row>
    <row r="4" spans="1:7" ht="45" customHeight="1">
      <c r="A4" s="1634"/>
      <c r="B4" s="1635"/>
      <c r="C4" s="1635"/>
      <c r="D4" s="1635"/>
      <c r="E4" s="359" t="s">
        <v>568</v>
      </c>
      <c r="F4" s="359" t="s">
        <v>665</v>
      </c>
      <c r="G4" s="1636"/>
    </row>
    <row r="5" spans="1:7" ht="15" customHeight="1">
      <c r="A5" s="1632" t="s">
        <v>666</v>
      </c>
      <c r="B5" s="1632"/>
      <c r="C5" s="1632"/>
      <c r="D5" s="1632"/>
      <c r="E5" s="1632"/>
      <c r="F5" s="1632"/>
      <c r="G5" s="1632"/>
    </row>
    <row r="6" spans="1:7" ht="15" customHeight="1">
      <c r="A6" s="646" t="s">
        <v>618</v>
      </c>
      <c r="B6" s="1028">
        <v>771</v>
      </c>
      <c r="C6" s="1028">
        <v>33370</v>
      </c>
      <c r="D6" s="1028">
        <v>2095.42</v>
      </c>
      <c r="E6" s="1028">
        <v>44603</v>
      </c>
      <c r="F6" s="1028">
        <v>11707</v>
      </c>
      <c r="G6" s="517" t="s">
        <v>314</v>
      </c>
    </row>
    <row r="7" spans="1:7" ht="15" customHeight="1">
      <c r="A7" s="647" t="s">
        <v>315</v>
      </c>
      <c r="B7" s="1029">
        <v>317</v>
      </c>
      <c r="C7" s="1029">
        <v>31978</v>
      </c>
      <c r="D7" s="1029">
        <v>1370.9</v>
      </c>
      <c r="E7" s="1029">
        <v>30947</v>
      </c>
      <c r="F7" s="1029">
        <v>6380</v>
      </c>
      <c r="G7" s="374" t="s">
        <v>279</v>
      </c>
    </row>
    <row r="8" spans="1:7" ht="15" customHeight="1">
      <c r="A8" s="398" t="s">
        <v>316</v>
      </c>
      <c r="B8" s="1029">
        <v>12</v>
      </c>
      <c r="C8" s="1029">
        <v>310</v>
      </c>
      <c r="D8" s="1029">
        <v>39</v>
      </c>
      <c r="E8" s="1029">
        <v>211</v>
      </c>
      <c r="F8" s="1029">
        <v>48</v>
      </c>
      <c r="G8" s="406" t="s">
        <v>197</v>
      </c>
    </row>
    <row r="9" spans="1:7" ht="15" customHeight="1">
      <c r="A9" s="647" t="s">
        <v>670</v>
      </c>
      <c r="B9" s="1029">
        <v>392</v>
      </c>
      <c r="C9" s="1029" t="s">
        <v>9</v>
      </c>
      <c r="D9" s="1029">
        <v>654.52</v>
      </c>
      <c r="E9" s="1029">
        <v>12570</v>
      </c>
      <c r="F9" s="1029">
        <v>5282</v>
      </c>
      <c r="G9" s="374" t="s">
        <v>671</v>
      </c>
    </row>
    <row r="10" spans="1:7" ht="15" customHeight="1">
      <c r="A10" s="647" t="s">
        <v>283</v>
      </c>
      <c r="B10" s="1029">
        <v>13</v>
      </c>
      <c r="C10" s="1029">
        <v>212</v>
      </c>
      <c r="D10" s="1029">
        <v>14</v>
      </c>
      <c r="E10" s="1029">
        <v>196</v>
      </c>
      <c r="F10" s="1030" t="s">
        <v>55</v>
      </c>
      <c r="G10" s="374" t="s">
        <v>317</v>
      </c>
    </row>
    <row r="11" spans="1:7" ht="15" customHeight="1">
      <c r="A11" s="647" t="s">
        <v>318</v>
      </c>
      <c r="B11" s="1029">
        <v>49</v>
      </c>
      <c r="C11" s="1029">
        <v>1180</v>
      </c>
      <c r="D11" s="1029">
        <v>56</v>
      </c>
      <c r="E11" s="1029">
        <v>890</v>
      </c>
      <c r="F11" s="1029">
        <v>45</v>
      </c>
      <c r="G11" s="374" t="s">
        <v>319</v>
      </c>
    </row>
    <row r="12" spans="1:7" ht="15" customHeight="1">
      <c r="A12" s="1633" t="s">
        <v>667</v>
      </c>
      <c r="B12" s="1633"/>
      <c r="C12" s="1633"/>
      <c r="D12" s="1633"/>
      <c r="E12" s="1633"/>
      <c r="F12" s="1633"/>
      <c r="G12" s="1633"/>
    </row>
    <row r="13" spans="1:7" ht="15" customHeight="1">
      <c r="A13" s="646" t="s">
        <v>668</v>
      </c>
      <c r="B13" s="911">
        <v>351</v>
      </c>
      <c r="C13" s="911">
        <v>27431</v>
      </c>
      <c r="D13" s="911">
        <v>1405.9</v>
      </c>
      <c r="E13" s="911">
        <v>31975</v>
      </c>
      <c r="F13" s="911">
        <v>8091</v>
      </c>
      <c r="G13" s="517" t="s">
        <v>320</v>
      </c>
    </row>
    <row r="14" spans="1:7" ht="15" customHeight="1">
      <c r="A14" s="647" t="s">
        <v>315</v>
      </c>
      <c r="B14" s="979">
        <v>238</v>
      </c>
      <c r="C14" s="979">
        <v>27082</v>
      </c>
      <c r="D14" s="979">
        <v>1156.9000000000001</v>
      </c>
      <c r="E14" s="979">
        <v>26531</v>
      </c>
      <c r="F14" s="979">
        <v>5418</v>
      </c>
      <c r="G14" s="374" t="s">
        <v>279</v>
      </c>
    </row>
    <row r="15" spans="1:7" ht="15" customHeight="1">
      <c r="A15" s="398" t="s">
        <v>316</v>
      </c>
      <c r="B15" s="979">
        <v>11</v>
      </c>
      <c r="C15" s="979">
        <v>290</v>
      </c>
      <c r="D15" s="979">
        <v>37</v>
      </c>
      <c r="E15" s="979">
        <v>193</v>
      </c>
      <c r="F15" s="979">
        <v>44</v>
      </c>
      <c r="G15" s="406" t="s">
        <v>197</v>
      </c>
    </row>
    <row r="16" spans="1:7" ht="15" customHeight="1">
      <c r="A16" s="647" t="s">
        <v>670</v>
      </c>
      <c r="B16" s="979">
        <v>99</v>
      </c>
      <c r="C16" s="979" t="s">
        <v>9</v>
      </c>
      <c r="D16" s="979">
        <v>232</v>
      </c>
      <c r="E16" s="979">
        <v>5187</v>
      </c>
      <c r="F16" s="979">
        <v>2672</v>
      </c>
      <c r="G16" s="374" t="s">
        <v>671</v>
      </c>
    </row>
    <row r="17" spans="1:7" ht="15" customHeight="1">
      <c r="A17" s="647" t="s">
        <v>283</v>
      </c>
      <c r="B17" s="979">
        <v>1</v>
      </c>
      <c r="C17" s="979">
        <v>12</v>
      </c>
      <c r="D17" s="979">
        <v>1</v>
      </c>
      <c r="E17" s="979">
        <v>8</v>
      </c>
      <c r="F17" s="1030" t="s">
        <v>55</v>
      </c>
      <c r="G17" s="374" t="s">
        <v>317</v>
      </c>
    </row>
    <row r="18" spans="1:7" ht="15" customHeight="1">
      <c r="A18" s="647" t="s">
        <v>318</v>
      </c>
      <c r="B18" s="979">
        <v>13</v>
      </c>
      <c r="C18" s="979">
        <v>337</v>
      </c>
      <c r="D18" s="979">
        <v>16</v>
      </c>
      <c r="E18" s="979">
        <v>249</v>
      </c>
      <c r="F18" s="979">
        <v>1</v>
      </c>
      <c r="G18" s="374" t="s">
        <v>319</v>
      </c>
    </row>
    <row r="19" spans="1:7" ht="15" customHeight="1">
      <c r="A19" s="1633" t="s">
        <v>669</v>
      </c>
      <c r="B19" s="1633"/>
      <c r="C19" s="1633"/>
      <c r="D19" s="1633"/>
      <c r="E19" s="1633"/>
      <c r="F19" s="1633"/>
      <c r="G19" s="1633"/>
    </row>
    <row r="20" spans="1:7" ht="15" customHeight="1">
      <c r="A20" s="646" t="s">
        <v>668</v>
      </c>
      <c r="B20" s="911">
        <v>420</v>
      </c>
      <c r="C20" s="911">
        <v>5939</v>
      </c>
      <c r="D20" s="911">
        <v>689.52</v>
      </c>
      <c r="E20" s="911">
        <v>12628</v>
      </c>
      <c r="F20" s="911">
        <v>3616</v>
      </c>
      <c r="G20" s="517" t="s">
        <v>320</v>
      </c>
    </row>
    <row r="21" spans="1:7" ht="15" customHeight="1">
      <c r="A21" s="647" t="s">
        <v>315</v>
      </c>
      <c r="B21" s="979">
        <v>79</v>
      </c>
      <c r="C21" s="979">
        <v>4896</v>
      </c>
      <c r="D21" s="979">
        <v>214</v>
      </c>
      <c r="E21" s="979">
        <v>4416</v>
      </c>
      <c r="F21" s="979">
        <v>962</v>
      </c>
      <c r="G21" s="374" t="s">
        <v>279</v>
      </c>
    </row>
    <row r="22" spans="1:7" ht="15" customHeight="1">
      <c r="A22" s="398" t="s">
        <v>316</v>
      </c>
      <c r="B22" s="979">
        <v>1</v>
      </c>
      <c r="C22" s="979">
        <v>20</v>
      </c>
      <c r="D22" s="979">
        <v>2</v>
      </c>
      <c r="E22" s="979">
        <v>18</v>
      </c>
      <c r="F22" s="979">
        <v>4</v>
      </c>
      <c r="G22" s="406" t="s">
        <v>197</v>
      </c>
    </row>
    <row r="23" spans="1:7" ht="15" customHeight="1">
      <c r="A23" s="647" t="s">
        <v>670</v>
      </c>
      <c r="B23" s="979">
        <v>293</v>
      </c>
      <c r="C23" s="979" t="s">
        <v>9</v>
      </c>
      <c r="D23" s="979">
        <v>422.52</v>
      </c>
      <c r="E23" s="979">
        <v>7383</v>
      </c>
      <c r="F23" s="979">
        <v>2610</v>
      </c>
      <c r="G23" s="374" t="s">
        <v>671</v>
      </c>
    </row>
    <row r="24" spans="1:7" ht="15" customHeight="1">
      <c r="A24" s="647" t="s">
        <v>321</v>
      </c>
      <c r="B24" s="979">
        <v>12</v>
      </c>
      <c r="C24" s="979">
        <v>200</v>
      </c>
      <c r="D24" s="979">
        <v>13</v>
      </c>
      <c r="E24" s="979">
        <v>188</v>
      </c>
      <c r="F24" s="1030" t="s">
        <v>55</v>
      </c>
      <c r="G24" s="374" t="s">
        <v>317</v>
      </c>
    </row>
    <row r="25" spans="1:7" ht="15" customHeight="1">
      <c r="A25" s="647" t="s">
        <v>318</v>
      </c>
      <c r="B25" s="979">
        <v>36</v>
      </c>
      <c r="C25" s="979">
        <v>843</v>
      </c>
      <c r="D25" s="979">
        <v>40</v>
      </c>
      <c r="E25" s="979">
        <v>641</v>
      </c>
      <c r="F25" s="979">
        <v>44</v>
      </c>
      <c r="G25" s="374" t="s">
        <v>319</v>
      </c>
    </row>
    <row r="26" spans="1:7">
      <c r="A26" s="89"/>
      <c r="B26" s="91"/>
      <c r="C26" s="91"/>
      <c r="D26" s="91"/>
      <c r="E26" s="91"/>
      <c r="F26" s="91"/>
      <c r="G26" s="91"/>
    </row>
    <row r="27" spans="1:7">
      <c r="A27" s="64"/>
      <c r="B27" s="91"/>
      <c r="C27" s="91"/>
      <c r="D27" s="91"/>
      <c r="E27" s="91"/>
      <c r="F27" s="91"/>
      <c r="G27" s="91"/>
    </row>
  </sheetData>
  <mergeCells count="9">
    <mergeCell ref="A5:G5"/>
    <mergeCell ref="A12:G12"/>
    <mergeCell ref="A19:G19"/>
    <mergeCell ref="A3:A4"/>
    <mergeCell ref="B3:B4"/>
    <mergeCell ref="C3:C4"/>
    <mergeCell ref="D3:D4"/>
    <mergeCell ref="E3:F3"/>
    <mergeCell ref="G3:G4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reści'!B10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23"/>
  <sheetViews>
    <sheetView showGridLines="0" zoomScaleNormal="100" workbookViewId="0"/>
  </sheetViews>
  <sheetFormatPr defaultRowHeight="15"/>
  <cols>
    <col min="1" max="1" width="40.7109375" style="42" customWidth="1"/>
    <col min="2" max="4" width="15.7109375" style="42" customWidth="1"/>
    <col min="5" max="5" width="40.7109375" style="42" customWidth="1"/>
    <col min="6" max="16384" width="9.140625" style="5"/>
  </cols>
  <sheetData>
    <row r="1" spans="1:5" ht="15" customHeight="1">
      <c r="A1" s="366" t="s">
        <v>1544</v>
      </c>
      <c r="B1" s="91"/>
      <c r="C1" s="91"/>
      <c r="D1" s="91"/>
      <c r="E1" s="1465" t="s">
        <v>2183</v>
      </c>
    </row>
    <row r="2" spans="1:5" ht="15" customHeight="1">
      <c r="A2" s="1026" t="s">
        <v>672</v>
      </c>
      <c r="B2" s="91"/>
      <c r="C2" s="91"/>
      <c r="D2" s="91"/>
      <c r="E2" s="1466" t="s">
        <v>2184</v>
      </c>
    </row>
    <row r="3" spans="1:5" ht="15" customHeight="1">
      <c r="A3" s="1637" t="s">
        <v>0</v>
      </c>
      <c r="B3" s="1639" t="s">
        <v>673</v>
      </c>
      <c r="C3" s="1639" t="s">
        <v>674</v>
      </c>
      <c r="D3" s="1639" t="s">
        <v>675</v>
      </c>
      <c r="E3" s="1641" t="s">
        <v>3</v>
      </c>
    </row>
    <row r="4" spans="1:5" ht="15" customHeight="1">
      <c r="A4" s="1638"/>
      <c r="B4" s="1640"/>
      <c r="C4" s="1640"/>
      <c r="D4" s="1640"/>
      <c r="E4" s="1642"/>
    </row>
    <row r="5" spans="1:5" ht="15" customHeight="1">
      <c r="A5" s="646" t="s">
        <v>272</v>
      </c>
      <c r="B5" s="1031">
        <v>771</v>
      </c>
      <c r="C5" s="1032">
        <v>588</v>
      </c>
      <c r="D5" s="1033">
        <v>183</v>
      </c>
      <c r="E5" s="517" t="s">
        <v>273</v>
      </c>
    </row>
    <row r="6" spans="1:5" ht="15" customHeight="1">
      <c r="A6" s="647" t="s">
        <v>315</v>
      </c>
      <c r="B6" s="1034">
        <v>317</v>
      </c>
      <c r="C6" s="974">
        <v>189</v>
      </c>
      <c r="D6" s="1035">
        <v>128</v>
      </c>
      <c r="E6" s="409" t="s">
        <v>279</v>
      </c>
    </row>
    <row r="7" spans="1:5" ht="15" customHeight="1">
      <c r="A7" s="647" t="s">
        <v>670</v>
      </c>
      <c r="B7" s="1034">
        <v>392</v>
      </c>
      <c r="C7" s="1035">
        <v>367</v>
      </c>
      <c r="D7" s="1035">
        <v>25</v>
      </c>
      <c r="E7" s="409" t="s">
        <v>671</v>
      </c>
    </row>
    <row r="8" spans="1:5" ht="15" customHeight="1">
      <c r="A8" s="647" t="s">
        <v>676</v>
      </c>
      <c r="B8" s="1034">
        <v>13</v>
      </c>
      <c r="C8" s="1035">
        <v>11</v>
      </c>
      <c r="D8" s="1035">
        <v>2</v>
      </c>
      <c r="E8" s="409" t="s">
        <v>317</v>
      </c>
    </row>
    <row r="9" spans="1:5" ht="15" customHeight="1">
      <c r="A9" s="647" t="s">
        <v>677</v>
      </c>
      <c r="B9" s="1034">
        <v>49</v>
      </c>
      <c r="C9" s="1035">
        <v>21</v>
      </c>
      <c r="D9" s="1035">
        <v>28</v>
      </c>
      <c r="E9" s="409" t="s">
        <v>286</v>
      </c>
    </row>
    <row r="10" spans="1:5" ht="15" customHeight="1">
      <c r="A10" s="646" t="s">
        <v>216</v>
      </c>
      <c r="B10" s="1036">
        <v>33370</v>
      </c>
      <c r="C10" s="1037">
        <v>21767</v>
      </c>
      <c r="D10" s="994">
        <v>11603</v>
      </c>
      <c r="E10" s="648" t="s">
        <v>156</v>
      </c>
    </row>
    <row r="11" spans="1:5" ht="15" customHeight="1">
      <c r="A11" s="647" t="s">
        <v>315</v>
      </c>
      <c r="B11" s="1034">
        <v>31978</v>
      </c>
      <c r="C11" s="974">
        <v>21018</v>
      </c>
      <c r="D11" s="1035">
        <v>10960</v>
      </c>
      <c r="E11" s="409" t="s">
        <v>279</v>
      </c>
    </row>
    <row r="12" spans="1:5" ht="15" customHeight="1">
      <c r="A12" s="647" t="s">
        <v>676</v>
      </c>
      <c r="B12" s="1034">
        <v>212</v>
      </c>
      <c r="C12" s="1035">
        <v>182</v>
      </c>
      <c r="D12" s="1035">
        <v>30</v>
      </c>
      <c r="E12" s="409" t="s">
        <v>317</v>
      </c>
    </row>
    <row r="13" spans="1:5" ht="15" customHeight="1">
      <c r="A13" s="647" t="s">
        <v>677</v>
      </c>
      <c r="B13" s="1034">
        <v>1180</v>
      </c>
      <c r="C13" s="1035">
        <v>567</v>
      </c>
      <c r="D13" s="1035">
        <v>613</v>
      </c>
      <c r="E13" s="409" t="s">
        <v>286</v>
      </c>
    </row>
    <row r="14" spans="1:5" ht="15" customHeight="1">
      <c r="A14" s="646" t="s">
        <v>322</v>
      </c>
      <c r="B14" s="1036">
        <v>2095.42</v>
      </c>
      <c r="C14" s="1037">
        <v>1568.52</v>
      </c>
      <c r="D14" s="994">
        <v>526.90000000000009</v>
      </c>
      <c r="E14" s="648" t="s">
        <v>323</v>
      </c>
    </row>
    <row r="15" spans="1:5" ht="15" customHeight="1">
      <c r="A15" s="647" t="s">
        <v>315</v>
      </c>
      <c r="B15" s="1034">
        <v>1370.9</v>
      </c>
      <c r="C15" s="974">
        <v>912</v>
      </c>
      <c r="D15" s="1035">
        <v>458.90000000000009</v>
      </c>
      <c r="E15" s="409" t="s">
        <v>279</v>
      </c>
    </row>
    <row r="16" spans="1:5" ht="15" customHeight="1">
      <c r="A16" s="647" t="s">
        <v>670</v>
      </c>
      <c r="B16" s="1034">
        <v>654.52</v>
      </c>
      <c r="C16" s="1035">
        <v>620</v>
      </c>
      <c r="D16" s="1035">
        <v>34.519999999999982</v>
      </c>
      <c r="E16" s="409" t="s">
        <v>671</v>
      </c>
    </row>
    <row r="17" spans="1:5" ht="15" customHeight="1">
      <c r="A17" s="647" t="s">
        <v>676</v>
      </c>
      <c r="B17" s="1034">
        <v>14</v>
      </c>
      <c r="C17" s="1035">
        <v>12</v>
      </c>
      <c r="D17" s="1035">
        <v>2</v>
      </c>
      <c r="E17" s="409" t="s">
        <v>317</v>
      </c>
    </row>
    <row r="18" spans="1:5" ht="15" customHeight="1">
      <c r="A18" s="647" t="s">
        <v>677</v>
      </c>
      <c r="B18" s="1034">
        <v>56</v>
      </c>
      <c r="C18" s="1035">
        <v>25</v>
      </c>
      <c r="D18" s="1035">
        <v>31</v>
      </c>
      <c r="E18" s="409" t="s">
        <v>286</v>
      </c>
    </row>
    <row r="19" spans="1:5" ht="15" customHeight="1">
      <c r="A19" s="646" t="s">
        <v>324</v>
      </c>
      <c r="B19" s="1036">
        <v>44603</v>
      </c>
      <c r="C19" s="1037">
        <v>34154</v>
      </c>
      <c r="D19" s="994">
        <v>10449</v>
      </c>
      <c r="E19" s="517" t="s">
        <v>288</v>
      </c>
    </row>
    <row r="20" spans="1:5" ht="15" customHeight="1">
      <c r="A20" s="647" t="s">
        <v>315</v>
      </c>
      <c r="B20" s="1034">
        <v>30947</v>
      </c>
      <c r="C20" s="974">
        <v>21407</v>
      </c>
      <c r="D20" s="1035">
        <v>9540</v>
      </c>
      <c r="E20" s="409" t="s">
        <v>279</v>
      </c>
    </row>
    <row r="21" spans="1:5" ht="15" customHeight="1">
      <c r="A21" s="647" t="s">
        <v>670</v>
      </c>
      <c r="B21" s="1034">
        <v>12570</v>
      </c>
      <c r="C21" s="1035">
        <v>12257</v>
      </c>
      <c r="D21" s="1035">
        <v>313</v>
      </c>
      <c r="E21" s="409" t="s">
        <v>671</v>
      </c>
    </row>
    <row r="22" spans="1:5" ht="15" customHeight="1">
      <c r="A22" s="647" t="s">
        <v>676</v>
      </c>
      <c r="B22" s="1034">
        <v>196</v>
      </c>
      <c r="C22" s="1035">
        <v>181</v>
      </c>
      <c r="D22" s="1035">
        <v>15</v>
      </c>
      <c r="E22" s="409" t="s">
        <v>317</v>
      </c>
    </row>
    <row r="23" spans="1:5" ht="15" customHeight="1">
      <c r="A23" s="647" t="s">
        <v>677</v>
      </c>
      <c r="B23" s="1034">
        <v>890</v>
      </c>
      <c r="C23" s="1035">
        <v>409</v>
      </c>
      <c r="D23" s="1035">
        <v>481</v>
      </c>
      <c r="E23" s="409" t="s">
        <v>286</v>
      </c>
    </row>
  </sheetData>
  <mergeCells count="5">
    <mergeCell ref="A3:A4"/>
    <mergeCell ref="B3:B4"/>
    <mergeCell ref="C3:C4"/>
    <mergeCell ref="D3:D4"/>
    <mergeCell ref="E3:E4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reści'!B105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90"/>
  <sheetViews>
    <sheetView showGridLines="0" zoomScaleNormal="100" workbookViewId="0"/>
  </sheetViews>
  <sheetFormatPr defaultRowHeight="15"/>
  <cols>
    <col min="1" max="1" width="35.7109375" style="42" customWidth="1"/>
    <col min="2" max="5" width="15.7109375" style="42" customWidth="1"/>
    <col min="6" max="6" width="35.7109375" style="42" customWidth="1"/>
    <col min="7" max="16384" width="9.140625" style="5"/>
  </cols>
  <sheetData>
    <row r="1" spans="1:6" ht="15" customHeight="1">
      <c r="A1" s="366" t="s">
        <v>1948</v>
      </c>
      <c r="B1" s="91"/>
      <c r="C1" s="91"/>
      <c r="D1" s="91"/>
      <c r="E1" s="91"/>
      <c r="F1" s="1465" t="s">
        <v>2183</v>
      </c>
    </row>
    <row r="2" spans="1:6" ht="15" customHeight="1">
      <c r="A2" s="1026" t="s">
        <v>325</v>
      </c>
      <c r="B2" s="91"/>
      <c r="C2" s="91"/>
      <c r="D2" s="91"/>
      <c r="E2" s="91"/>
      <c r="F2" s="1466" t="s">
        <v>2184</v>
      </c>
    </row>
    <row r="3" spans="1:6">
      <c r="A3" s="1643" t="s">
        <v>0</v>
      </c>
      <c r="B3" s="1645" t="s">
        <v>678</v>
      </c>
      <c r="C3" s="1645" t="s">
        <v>662</v>
      </c>
      <c r="D3" s="1645" t="s">
        <v>663</v>
      </c>
      <c r="E3" s="1645" t="s">
        <v>679</v>
      </c>
      <c r="F3" s="1647" t="s">
        <v>3</v>
      </c>
    </row>
    <row r="4" spans="1:6">
      <c r="A4" s="1644"/>
      <c r="B4" s="1646"/>
      <c r="C4" s="1646"/>
      <c r="D4" s="1646"/>
      <c r="E4" s="1646"/>
      <c r="F4" s="1648"/>
    </row>
    <row r="5" spans="1:6" ht="15" customHeight="1">
      <c r="A5" s="1558" t="s">
        <v>680</v>
      </c>
      <c r="B5" s="1558"/>
      <c r="C5" s="1558"/>
      <c r="D5" s="1558"/>
      <c r="E5" s="1558"/>
      <c r="F5" s="1558"/>
    </row>
    <row r="6" spans="1:6" ht="15" customHeight="1">
      <c r="A6" s="430" t="s">
        <v>618</v>
      </c>
      <c r="B6" s="981">
        <v>771</v>
      </c>
      <c r="C6" s="981">
        <v>33370</v>
      </c>
      <c r="D6" s="981">
        <v>2095.42</v>
      </c>
      <c r="E6" s="981">
        <v>44603</v>
      </c>
      <c r="F6" s="649" t="s">
        <v>314</v>
      </c>
    </row>
    <row r="7" spans="1:6" ht="15" customHeight="1">
      <c r="A7" s="430" t="s">
        <v>681</v>
      </c>
      <c r="B7" s="981">
        <v>317</v>
      </c>
      <c r="C7" s="981">
        <v>31978</v>
      </c>
      <c r="D7" s="981">
        <v>1370.9</v>
      </c>
      <c r="E7" s="981">
        <v>30947</v>
      </c>
      <c r="F7" s="649" t="s">
        <v>279</v>
      </c>
    </row>
    <row r="8" spans="1:6" ht="15" customHeight="1">
      <c r="A8" s="201" t="s">
        <v>326</v>
      </c>
      <c r="B8" s="982">
        <v>178</v>
      </c>
      <c r="C8" s="982">
        <v>20305</v>
      </c>
      <c r="D8" s="982">
        <v>871</v>
      </c>
      <c r="E8" s="982">
        <v>20829</v>
      </c>
      <c r="F8" s="202" t="s">
        <v>327</v>
      </c>
    </row>
    <row r="9" spans="1:6" ht="15" customHeight="1">
      <c r="A9" s="201" t="s">
        <v>328</v>
      </c>
      <c r="B9" s="982">
        <v>5</v>
      </c>
      <c r="C9" s="982">
        <v>108</v>
      </c>
      <c r="D9" s="982">
        <v>11</v>
      </c>
      <c r="E9" s="982">
        <v>61</v>
      </c>
      <c r="F9" s="202" t="s">
        <v>329</v>
      </c>
    </row>
    <row r="10" spans="1:6" ht="15" customHeight="1">
      <c r="A10" s="201" t="s">
        <v>330</v>
      </c>
      <c r="B10" s="982">
        <v>2</v>
      </c>
      <c r="C10" s="982">
        <v>200</v>
      </c>
      <c r="D10" s="982">
        <v>5</v>
      </c>
      <c r="E10" s="982">
        <v>120</v>
      </c>
      <c r="F10" s="202" t="s">
        <v>331</v>
      </c>
    </row>
    <row r="11" spans="1:6" ht="15" customHeight="1">
      <c r="A11" s="201" t="s">
        <v>74</v>
      </c>
      <c r="B11" s="982">
        <v>1</v>
      </c>
      <c r="C11" s="982">
        <v>76</v>
      </c>
      <c r="D11" s="982">
        <v>3</v>
      </c>
      <c r="E11" s="982">
        <v>75</v>
      </c>
      <c r="F11" s="202" t="s">
        <v>75</v>
      </c>
    </row>
    <row r="12" spans="1:6" ht="15" customHeight="1">
      <c r="A12" s="201" t="s">
        <v>332</v>
      </c>
      <c r="B12" s="982">
        <v>1</v>
      </c>
      <c r="C12" s="982">
        <v>46</v>
      </c>
      <c r="D12" s="982">
        <v>2</v>
      </c>
      <c r="E12" s="982">
        <v>7</v>
      </c>
      <c r="F12" s="202" t="s">
        <v>333</v>
      </c>
    </row>
    <row r="13" spans="1:6" ht="15" customHeight="1">
      <c r="A13" s="201" t="s">
        <v>334</v>
      </c>
      <c r="B13" s="982">
        <v>9</v>
      </c>
      <c r="C13" s="982">
        <v>660</v>
      </c>
      <c r="D13" s="982">
        <v>30</v>
      </c>
      <c r="E13" s="982">
        <v>597</v>
      </c>
      <c r="F13" s="202" t="s">
        <v>335</v>
      </c>
    </row>
    <row r="14" spans="1:6" ht="15" customHeight="1">
      <c r="A14" s="201" t="s">
        <v>336</v>
      </c>
      <c r="B14" s="982">
        <v>1</v>
      </c>
      <c r="C14" s="982">
        <v>25</v>
      </c>
      <c r="D14" s="982">
        <v>1</v>
      </c>
      <c r="E14" s="982">
        <v>10</v>
      </c>
      <c r="F14" s="202" t="s">
        <v>337</v>
      </c>
    </row>
    <row r="15" spans="1:6" ht="15" customHeight="1">
      <c r="A15" s="201" t="s">
        <v>338</v>
      </c>
      <c r="B15" s="982">
        <v>19</v>
      </c>
      <c r="C15" s="982">
        <v>1200</v>
      </c>
      <c r="D15" s="982">
        <v>69</v>
      </c>
      <c r="E15" s="982">
        <v>1031</v>
      </c>
      <c r="F15" s="202" t="s">
        <v>339</v>
      </c>
    </row>
    <row r="16" spans="1:6" ht="15" customHeight="1">
      <c r="A16" s="201" t="s">
        <v>989</v>
      </c>
      <c r="B16" s="982"/>
      <c r="C16" s="982"/>
      <c r="D16" s="982"/>
      <c r="E16" s="982"/>
      <c r="F16" s="174"/>
    </row>
    <row r="17" spans="1:6" ht="15" customHeight="1">
      <c r="A17" s="317" t="s">
        <v>990</v>
      </c>
      <c r="B17" s="982">
        <v>7</v>
      </c>
      <c r="C17" s="982">
        <v>603</v>
      </c>
      <c r="D17" s="982">
        <v>22</v>
      </c>
      <c r="E17" s="982">
        <v>494</v>
      </c>
      <c r="F17" s="202" t="s">
        <v>340</v>
      </c>
    </row>
    <row r="18" spans="1:6" ht="15" customHeight="1">
      <c r="A18" s="201" t="s">
        <v>341</v>
      </c>
      <c r="B18" s="982">
        <v>90</v>
      </c>
      <c r="C18" s="982">
        <v>8250</v>
      </c>
      <c r="D18" s="982">
        <v>331</v>
      </c>
      <c r="E18" s="982">
        <v>7277</v>
      </c>
      <c r="F18" s="202" t="s">
        <v>342</v>
      </c>
    </row>
    <row r="19" spans="1:6" ht="15" customHeight="1">
      <c r="A19" s="201" t="s">
        <v>343</v>
      </c>
      <c r="B19" s="982">
        <v>4</v>
      </c>
      <c r="C19" s="982">
        <v>505</v>
      </c>
      <c r="D19" s="982">
        <v>25.9</v>
      </c>
      <c r="E19" s="982">
        <v>446</v>
      </c>
      <c r="F19" s="202" t="s">
        <v>344</v>
      </c>
    </row>
    <row r="20" spans="1:6" ht="15" customHeight="1">
      <c r="A20" s="430" t="s">
        <v>988</v>
      </c>
      <c r="B20" s="981">
        <v>392</v>
      </c>
      <c r="C20" s="981" t="s">
        <v>9</v>
      </c>
      <c r="D20" s="981">
        <v>654.52</v>
      </c>
      <c r="E20" s="981">
        <v>12570</v>
      </c>
      <c r="F20" s="649" t="s">
        <v>671</v>
      </c>
    </row>
    <row r="21" spans="1:6" ht="15" customHeight="1">
      <c r="A21" s="201" t="s">
        <v>326</v>
      </c>
      <c r="B21" s="982">
        <v>351</v>
      </c>
      <c r="C21" s="982" t="s">
        <v>9</v>
      </c>
      <c r="D21" s="982">
        <v>596.32000000000005</v>
      </c>
      <c r="E21" s="982">
        <v>11842</v>
      </c>
      <c r="F21" s="202" t="s">
        <v>327</v>
      </c>
    </row>
    <row r="22" spans="1:6" ht="15" customHeight="1">
      <c r="A22" s="201" t="s">
        <v>328</v>
      </c>
      <c r="B22" s="982">
        <v>4</v>
      </c>
      <c r="C22" s="982" t="s">
        <v>9</v>
      </c>
      <c r="D22" s="982">
        <v>6</v>
      </c>
      <c r="E22" s="982">
        <v>59</v>
      </c>
      <c r="F22" s="202" t="s">
        <v>329</v>
      </c>
    </row>
    <row r="23" spans="1:6" ht="15" customHeight="1">
      <c r="A23" s="201" t="s">
        <v>345</v>
      </c>
      <c r="B23" s="982">
        <v>1</v>
      </c>
      <c r="C23" s="982" t="s">
        <v>9</v>
      </c>
      <c r="D23" s="982">
        <v>2</v>
      </c>
      <c r="E23" s="982">
        <v>31</v>
      </c>
      <c r="F23" s="202" t="s">
        <v>346</v>
      </c>
    </row>
    <row r="24" spans="1:6" ht="15" customHeight="1">
      <c r="A24" s="201" t="s">
        <v>338</v>
      </c>
      <c r="B24" s="982">
        <v>29</v>
      </c>
      <c r="C24" s="982" t="s">
        <v>9</v>
      </c>
      <c r="D24" s="982">
        <v>39.200000000000003</v>
      </c>
      <c r="E24" s="982">
        <v>454</v>
      </c>
      <c r="F24" s="202" t="s">
        <v>339</v>
      </c>
    </row>
    <row r="25" spans="1:6" ht="15" customHeight="1">
      <c r="A25" s="201" t="s">
        <v>341</v>
      </c>
      <c r="B25" s="982">
        <v>7</v>
      </c>
      <c r="C25" s="982" t="s">
        <v>9</v>
      </c>
      <c r="D25" s="982">
        <v>11</v>
      </c>
      <c r="E25" s="982">
        <v>184</v>
      </c>
      <c r="F25" s="202" t="s">
        <v>342</v>
      </c>
    </row>
    <row r="26" spans="1:6" ht="15" customHeight="1">
      <c r="A26" s="430" t="s">
        <v>676</v>
      </c>
      <c r="B26" s="981">
        <v>13</v>
      </c>
      <c r="C26" s="981">
        <v>212</v>
      </c>
      <c r="D26" s="981">
        <v>14</v>
      </c>
      <c r="E26" s="981">
        <v>196</v>
      </c>
      <c r="F26" s="649" t="s">
        <v>317</v>
      </c>
    </row>
    <row r="27" spans="1:6" ht="15" customHeight="1">
      <c r="A27" s="201" t="s">
        <v>326</v>
      </c>
      <c r="B27" s="982">
        <v>11</v>
      </c>
      <c r="C27" s="982">
        <v>182</v>
      </c>
      <c r="D27" s="982">
        <v>12</v>
      </c>
      <c r="E27" s="982">
        <v>181</v>
      </c>
      <c r="F27" s="202" t="s">
        <v>327</v>
      </c>
    </row>
    <row r="28" spans="1:6" ht="15" customHeight="1">
      <c r="A28" s="201" t="s">
        <v>338</v>
      </c>
      <c r="B28" s="982">
        <v>2</v>
      </c>
      <c r="C28" s="982">
        <v>30</v>
      </c>
      <c r="D28" s="982">
        <v>2</v>
      </c>
      <c r="E28" s="982">
        <v>15</v>
      </c>
      <c r="F28" s="202" t="s">
        <v>347</v>
      </c>
    </row>
    <row r="29" spans="1:6" ht="15" customHeight="1">
      <c r="A29" s="430" t="s">
        <v>682</v>
      </c>
      <c r="B29" s="981">
        <v>49</v>
      </c>
      <c r="C29" s="981">
        <v>1180</v>
      </c>
      <c r="D29" s="981">
        <v>56</v>
      </c>
      <c r="E29" s="981">
        <v>890</v>
      </c>
      <c r="F29" s="649" t="s">
        <v>286</v>
      </c>
    </row>
    <row r="30" spans="1:6" ht="15" customHeight="1">
      <c r="A30" s="201" t="s">
        <v>348</v>
      </c>
      <c r="B30" s="982">
        <v>20</v>
      </c>
      <c r="C30" s="982">
        <v>537</v>
      </c>
      <c r="D30" s="982">
        <v>23</v>
      </c>
      <c r="E30" s="982">
        <v>392</v>
      </c>
      <c r="F30" s="202" t="s">
        <v>327</v>
      </c>
    </row>
    <row r="31" spans="1:6" ht="15" customHeight="1">
      <c r="A31" s="201" t="s">
        <v>349</v>
      </c>
      <c r="B31" s="982">
        <v>2</v>
      </c>
      <c r="C31" s="982">
        <v>40</v>
      </c>
      <c r="D31" s="982">
        <v>2</v>
      </c>
      <c r="E31" s="982">
        <v>15</v>
      </c>
      <c r="F31" s="202" t="s">
        <v>335</v>
      </c>
    </row>
    <row r="32" spans="1:6" ht="15" customHeight="1">
      <c r="A32" s="201" t="s">
        <v>338</v>
      </c>
      <c r="B32" s="982">
        <v>15</v>
      </c>
      <c r="C32" s="982">
        <v>307</v>
      </c>
      <c r="D32" s="982">
        <v>17</v>
      </c>
      <c r="E32" s="982">
        <v>254</v>
      </c>
      <c r="F32" s="202" t="s">
        <v>347</v>
      </c>
    </row>
    <row r="33" spans="1:6" ht="15" customHeight="1">
      <c r="A33" s="201" t="s">
        <v>989</v>
      </c>
      <c r="B33" s="982"/>
      <c r="C33" s="982"/>
      <c r="D33" s="982"/>
      <c r="E33" s="982"/>
      <c r="F33" s="174"/>
    </row>
    <row r="34" spans="1:6" ht="15" customHeight="1">
      <c r="A34" s="317" t="s">
        <v>990</v>
      </c>
      <c r="B34" s="982">
        <v>2</v>
      </c>
      <c r="C34" s="982">
        <v>85</v>
      </c>
      <c r="D34" s="982">
        <v>4</v>
      </c>
      <c r="E34" s="982">
        <v>64</v>
      </c>
      <c r="F34" s="202" t="s">
        <v>340</v>
      </c>
    </row>
    <row r="35" spans="1:6" ht="15" customHeight="1">
      <c r="A35" s="201" t="s">
        <v>341</v>
      </c>
      <c r="B35" s="982">
        <v>10</v>
      </c>
      <c r="C35" s="982">
        <v>211</v>
      </c>
      <c r="D35" s="982">
        <v>10</v>
      </c>
      <c r="E35" s="982">
        <v>165</v>
      </c>
      <c r="F35" s="202" t="s">
        <v>342</v>
      </c>
    </row>
    <row r="36" spans="1:6" ht="15" customHeight="1">
      <c r="A36" s="1558" t="s">
        <v>683</v>
      </c>
      <c r="B36" s="1558"/>
      <c r="C36" s="1558"/>
      <c r="D36" s="1558"/>
      <c r="E36" s="1558"/>
      <c r="F36" s="1558"/>
    </row>
    <row r="37" spans="1:6" ht="15" customHeight="1">
      <c r="A37" s="430" t="s">
        <v>684</v>
      </c>
      <c r="B37" s="981">
        <v>351</v>
      </c>
      <c r="C37" s="981">
        <v>27431</v>
      </c>
      <c r="D37" s="981">
        <v>1405.9</v>
      </c>
      <c r="E37" s="981">
        <v>31975</v>
      </c>
      <c r="F37" s="649" t="s">
        <v>320</v>
      </c>
    </row>
    <row r="38" spans="1:6" ht="15" customHeight="1">
      <c r="A38" s="430" t="s">
        <v>681</v>
      </c>
      <c r="B38" s="981">
        <v>238</v>
      </c>
      <c r="C38" s="981">
        <v>27082</v>
      </c>
      <c r="D38" s="981">
        <v>1156.9000000000001</v>
      </c>
      <c r="E38" s="981">
        <v>26531</v>
      </c>
      <c r="F38" s="649" t="s">
        <v>279</v>
      </c>
    </row>
    <row r="39" spans="1:6" ht="15" customHeight="1">
      <c r="A39" s="201" t="s">
        <v>326</v>
      </c>
      <c r="B39" s="982">
        <v>128</v>
      </c>
      <c r="C39" s="982">
        <v>16836</v>
      </c>
      <c r="D39" s="982">
        <v>717</v>
      </c>
      <c r="E39" s="982">
        <v>17407</v>
      </c>
      <c r="F39" s="202" t="s">
        <v>327</v>
      </c>
    </row>
    <row r="40" spans="1:6" ht="15" customHeight="1">
      <c r="A40" s="201" t="s">
        <v>328</v>
      </c>
      <c r="B40" s="982">
        <v>4</v>
      </c>
      <c r="C40" s="982">
        <v>88</v>
      </c>
      <c r="D40" s="982">
        <v>9</v>
      </c>
      <c r="E40" s="982">
        <v>43</v>
      </c>
      <c r="F40" s="202" t="s">
        <v>329</v>
      </c>
    </row>
    <row r="41" spans="1:6" ht="15" customHeight="1">
      <c r="A41" s="201" t="s">
        <v>330</v>
      </c>
      <c r="B41" s="982">
        <v>1</v>
      </c>
      <c r="C41" s="982">
        <v>75</v>
      </c>
      <c r="D41" s="982">
        <v>3</v>
      </c>
      <c r="E41" s="982">
        <v>75</v>
      </c>
      <c r="F41" s="202" t="s">
        <v>331</v>
      </c>
    </row>
    <row r="42" spans="1:6" ht="15" customHeight="1">
      <c r="A42" s="201" t="s">
        <v>74</v>
      </c>
      <c r="B42" s="982">
        <v>1</v>
      </c>
      <c r="C42" s="982">
        <v>76</v>
      </c>
      <c r="D42" s="982">
        <v>3</v>
      </c>
      <c r="E42" s="982">
        <v>75</v>
      </c>
      <c r="F42" s="202" t="s">
        <v>75</v>
      </c>
    </row>
    <row r="43" spans="1:6" ht="15" customHeight="1">
      <c r="A43" s="201" t="s">
        <v>332</v>
      </c>
      <c r="B43" s="982">
        <v>1</v>
      </c>
      <c r="C43" s="982">
        <v>46</v>
      </c>
      <c r="D43" s="982">
        <v>2</v>
      </c>
      <c r="E43" s="982">
        <v>7</v>
      </c>
      <c r="F43" s="202" t="s">
        <v>333</v>
      </c>
    </row>
    <row r="44" spans="1:6" ht="15" customHeight="1">
      <c r="A44" s="201" t="s">
        <v>334</v>
      </c>
      <c r="B44" s="982">
        <v>8</v>
      </c>
      <c r="C44" s="982">
        <v>620</v>
      </c>
      <c r="D44" s="982">
        <v>28</v>
      </c>
      <c r="E44" s="982">
        <v>557</v>
      </c>
      <c r="F44" s="202" t="s">
        <v>335</v>
      </c>
    </row>
    <row r="45" spans="1:6" ht="15" customHeight="1">
      <c r="A45" s="201" t="s">
        <v>336</v>
      </c>
      <c r="B45" s="982">
        <v>1</v>
      </c>
      <c r="C45" s="982">
        <v>25</v>
      </c>
      <c r="D45" s="982">
        <v>1</v>
      </c>
      <c r="E45" s="982">
        <v>10</v>
      </c>
      <c r="F45" s="202" t="s">
        <v>337</v>
      </c>
    </row>
    <row r="46" spans="1:6" ht="15" customHeight="1">
      <c r="A46" s="201" t="s">
        <v>338</v>
      </c>
      <c r="B46" s="982">
        <v>14</v>
      </c>
      <c r="C46" s="982">
        <v>978</v>
      </c>
      <c r="D46" s="982">
        <v>57</v>
      </c>
      <c r="E46" s="982">
        <v>856</v>
      </c>
      <c r="F46" s="202" t="s">
        <v>339</v>
      </c>
    </row>
    <row r="47" spans="1:6" ht="15" customHeight="1">
      <c r="A47" s="201" t="s">
        <v>989</v>
      </c>
      <c r="B47" s="982"/>
      <c r="C47" s="982"/>
      <c r="D47" s="982"/>
      <c r="E47" s="982"/>
      <c r="F47" s="174"/>
    </row>
    <row r="48" spans="1:6" ht="15" customHeight="1">
      <c r="A48" s="317" t="s">
        <v>990</v>
      </c>
      <c r="B48" s="982">
        <v>5</v>
      </c>
      <c r="C48" s="982">
        <v>513</v>
      </c>
      <c r="D48" s="982">
        <v>19</v>
      </c>
      <c r="E48" s="982">
        <v>440</v>
      </c>
      <c r="F48" s="202" t="s">
        <v>340</v>
      </c>
    </row>
    <row r="49" spans="1:6" ht="15" customHeight="1">
      <c r="A49" s="201" t="s">
        <v>341</v>
      </c>
      <c r="B49" s="982">
        <v>71</v>
      </c>
      <c r="C49" s="982">
        <v>7320</v>
      </c>
      <c r="D49" s="982">
        <v>292</v>
      </c>
      <c r="E49" s="982">
        <v>6615</v>
      </c>
      <c r="F49" s="202" t="s">
        <v>342</v>
      </c>
    </row>
    <row r="50" spans="1:6" ht="15" customHeight="1">
      <c r="A50" s="201" t="s">
        <v>343</v>
      </c>
      <c r="B50" s="982">
        <v>4</v>
      </c>
      <c r="C50" s="982">
        <v>505</v>
      </c>
      <c r="D50" s="982">
        <v>25.9</v>
      </c>
      <c r="E50" s="982">
        <v>446</v>
      </c>
      <c r="F50" s="202" t="s">
        <v>344</v>
      </c>
    </row>
    <row r="51" spans="1:6" ht="15" customHeight="1">
      <c r="A51" s="430" t="s">
        <v>988</v>
      </c>
      <c r="B51" s="981">
        <v>99</v>
      </c>
      <c r="C51" s="981" t="s">
        <v>9</v>
      </c>
      <c r="D51" s="981">
        <v>232</v>
      </c>
      <c r="E51" s="981">
        <v>5187</v>
      </c>
      <c r="F51" s="649" t="s">
        <v>671</v>
      </c>
    </row>
    <row r="52" spans="1:6" ht="15" customHeight="1">
      <c r="A52" s="201" t="s">
        <v>326</v>
      </c>
      <c r="B52" s="982">
        <v>91</v>
      </c>
      <c r="C52" s="982" t="s">
        <v>9</v>
      </c>
      <c r="D52" s="982">
        <v>217</v>
      </c>
      <c r="E52" s="982">
        <v>5036</v>
      </c>
      <c r="F52" s="202" t="s">
        <v>327</v>
      </c>
    </row>
    <row r="53" spans="1:6" ht="15" customHeight="1">
      <c r="A53" s="201" t="s">
        <v>328</v>
      </c>
      <c r="B53" s="982">
        <v>4</v>
      </c>
      <c r="C53" s="982" t="s">
        <v>9</v>
      </c>
      <c r="D53" s="982">
        <v>6</v>
      </c>
      <c r="E53" s="982">
        <v>59</v>
      </c>
      <c r="F53" s="202" t="s">
        <v>329</v>
      </c>
    </row>
    <row r="54" spans="1:6" ht="15" customHeight="1">
      <c r="A54" s="201" t="s">
        <v>338</v>
      </c>
      <c r="B54" s="982">
        <v>3</v>
      </c>
      <c r="C54" s="982" t="s">
        <v>9</v>
      </c>
      <c r="D54" s="982">
        <v>7</v>
      </c>
      <c r="E54" s="982">
        <v>46</v>
      </c>
      <c r="F54" s="202" t="s">
        <v>339</v>
      </c>
    </row>
    <row r="55" spans="1:6" ht="15" customHeight="1">
      <c r="A55" s="201" t="s">
        <v>341</v>
      </c>
      <c r="B55" s="982">
        <v>1</v>
      </c>
      <c r="C55" s="982" t="s">
        <v>9</v>
      </c>
      <c r="D55" s="982">
        <v>2</v>
      </c>
      <c r="E55" s="982">
        <v>46</v>
      </c>
      <c r="F55" s="202" t="s">
        <v>342</v>
      </c>
    </row>
    <row r="56" spans="1:6" ht="15" customHeight="1">
      <c r="A56" s="430" t="s">
        <v>676</v>
      </c>
      <c r="B56" s="981">
        <v>1</v>
      </c>
      <c r="C56" s="981">
        <v>12</v>
      </c>
      <c r="D56" s="981">
        <v>1</v>
      </c>
      <c r="E56" s="981">
        <v>8</v>
      </c>
      <c r="F56" s="649" t="s">
        <v>317</v>
      </c>
    </row>
    <row r="57" spans="1:6" ht="15" customHeight="1">
      <c r="A57" s="201" t="s">
        <v>326</v>
      </c>
      <c r="B57" s="982">
        <v>1</v>
      </c>
      <c r="C57" s="982">
        <v>12</v>
      </c>
      <c r="D57" s="982">
        <v>1</v>
      </c>
      <c r="E57" s="982">
        <v>8</v>
      </c>
      <c r="F57" s="202" t="s">
        <v>327</v>
      </c>
    </row>
    <row r="58" spans="1:6" ht="15" customHeight="1">
      <c r="A58" s="430" t="s">
        <v>318</v>
      </c>
      <c r="B58" s="981">
        <v>13</v>
      </c>
      <c r="C58" s="981">
        <v>337</v>
      </c>
      <c r="D58" s="981">
        <v>16</v>
      </c>
      <c r="E58" s="981">
        <v>249</v>
      </c>
      <c r="F58" s="649" t="s">
        <v>319</v>
      </c>
    </row>
    <row r="59" spans="1:6" ht="15" customHeight="1">
      <c r="A59" s="201" t="s">
        <v>326</v>
      </c>
      <c r="B59" s="982">
        <v>2</v>
      </c>
      <c r="C59" s="982">
        <v>97</v>
      </c>
      <c r="D59" s="982">
        <v>4</v>
      </c>
      <c r="E59" s="982">
        <v>73</v>
      </c>
      <c r="F59" s="202" t="s">
        <v>327</v>
      </c>
    </row>
    <row r="60" spans="1:6" ht="15" customHeight="1">
      <c r="A60" s="201" t="s">
        <v>350</v>
      </c>
      <c r="B60" s="982">
        <v>1</v>
      </c>
      <c r="C60" s="982">
        <v>15</v>
      </c>
      <c r="D60" s="982">
        <v>1</v>
      </c>
      <c r="E60" s="982">
        <v>9</v>
      </c>
      <c r="F60" s="202" t="s">
        <v>335</v>
      </c>
    </row>
    <row r="61" spans="1:6" ht="15" customHeight="1">
      <c r="A61" s="201" t="s">
        <v>338</v>
      </c>
      <c r="B61" s="982">
        <v>1</v>
      </c>
      <c r="C61" s="982">
        <v>19</v>
      </c>
      <c r="D61" s="982">
        <v>1</v>
      </c>
      <c r="E61" s="982">
        <v>19</v>
      </c>
      <c r="F61" s="202" t="s">
        <v>347</v>
      </c>
    </row>
    <row r="62" spans="1:6" ht="15" customHeight="1">
      <c r="A62" s="201" t="s">
        <v>991</v>
      </c>
      <c r="B62" s="982"/>
      <c r="C62" s="982"/>
      <c r="D62" s="982"/>
      <c r="E62" s="982"/>
      <c r="F62" s="174"/>
    </row>
    <row r="63" spans="1:6" ht="15" customHeight="1">
      <c r="A63" s="317" t="s">
        <v>990</v>
      </c>
      <c r="B63" s="982">
        <v>1</v>
      </c>
      <c r="C63" s="982">
        <v>40</v>
      </c>
      <c r="D63" s="982">
        <v>2</v>
      </c>
      <c r="E63" s="982">
        <v>24</v>
      </c>
      <c r="F63" s="202" t="s">
        <v>340</v>
      </c>
    </row>
    <row r="64" spans="1:6" ht="15" customHeight="1">
      <c r="A64" s="201" t="s">
        <v>341</v>
      </c>
      <c r="B64" s="982">
        <v>8</v>
      </c>
      <c r="C64" s="982">
        <v>166</v>
      </c>
      <c r="D64" s="982">
        <v>8</v>
      </c>
      <c r="E64" s="982">
        <v>124</v>
      </c>
      <c r="F64" s="202" t="s">
        <v>342</v>
      </c>
    </row>
    <row r="65" spans="1:6" ht="15" customHeight="1">
      <c r="A65" s="1560" t="s">
        <v>669</v>
      </c>
      <c r="B65" s="1560"/>
      <c r="C65" s="1560"/>
      <c r="D65" s="1560"/>
      <c r="E65" s="1560"/>
      <c r="F65" s="1560"/>
    </row>
    <row r="66" spans="1:6" ht="15" customHeight="1">
      <c r="A66" s="430" t="s">
        <v>684</v>
      </c>
      <c r="B66" s="981">
        <v>420</v>
      </c>
      <c r="C66" s="981">
        <v>5939</v>
      </c>
      <c r="D66" s="981">
        <v>689.52</v>
      </c>
      <c r="E66" s="981">
        <v>12628</v>
      </c>
      <c r="F66" s="649" t="s">
        <v>320</v>
      </c>
    </row>
    <row r="67" spans="1:6" ht="15" customHeight="1">
      <c r="A67" s="430" t="s">
        <v>681</v>
      </c>
      <c r="B67" s="981">
        <v>79</v>
      </c>
      <c r="C67" s="981">
        <v>4896</v>
      </c>
      <c r="D67" s="981">
        <v>214</v>
      </c>
      <c r="E67" s="981">
        <v>4416</v>
      </c>
      <c r="F67" s="649" t="s">
        <v>279</v>
      </c>
    </row>
    <row r="68" spans="1:6" ht="15" customHeight="1">
      <c r="A68" s="201" t="s">
        <v>326</v>
      </c>
      <c r="B68" s="982">
        <v>50</v>
      </c>
      <c r="C68" s="982">
        <v>3469</v>
      </c>
      <c r="D68" s="982">
        <v>154</v>
      </c>
      <c r="E68" s="982">
        <v>3422</v>
      </c>
      <c r="F68" s="202" t="s">
        <v>327</v>
      </c>
    </row>
    <row r="69" spans="1:6" ht="15" customHeight="1">
      <c r="A69" s="201" t="s">
        <v>328</v>
      </c>
      <c r="B69" s="982">
        <v>1</v>
      </c>
      <c r="C69" s="982">
        <v>20</v>
      </c>
      <c r="D69" s="982">
        <v>2</v>
      </c>
      <c r="E69" s="982">
        <v>18</v>
      </c>
      <c r="F69" s="202" t="s">
        <v>329</v>
      </c>
    </row>
    <row r="70" spans="1:6" ht="15" customHeight="1">
      <c r="A70" s="201" t="s">
        <v>330</v>
      </c>
      <c r="B70" s="982">
        <v>1</v>
      </c>
      <c r="C70" s="982">
        <v>125</v>
      </c>
      <c r="D70" s="982">
        <v>2</v>
      </c>
      <c r="E70" s="982">
        <v>45</v>
      </c>
      <c r="F70" s="202" t="s">
        <v>331</v>
      </c>
    </row>
    <row r="71" spans="1:6" ht="15" customHeight="1">
      <c r="A71" s="201" t="s">
        <v>334</v>
      </c>
      <c r="B71" s="982">
        <v>1</v>
      </c>
      <c r="C71" s="982">
        <v>40</v>
      </c>
      <c r="D71" s="982">
        <v>2</v>
      </c>
      <c r="E71" s="982">
        <v>40</v>
      </c>
      <c r="F71" s="202" t="s">
        <v>335</v>
      </c>
    </row>
    <row r="72" spans="1:6" ht="15" customHeight="1">
      <c r="A72" s="201" t="s">
        <v>338</v>
      </c>
      <c r="B72" s="982">
        <v>5</v>
      </c>
      <c r="C72" s="982">
        <v>222</v>
      </c>
      <c r="D72" s="982">
        <v>12</v>
      </c>
      <c r="E72" s="982">
        <v>175</v>
      </c>
      <c r="F72" s="202" t="s">
        <v>339</v>
      </c>
    </row>
    <row r="73" spans="1:6" ht="15" customHeight="1">
      <c r="A73" s="201" t="s">
        <v>989</v>
      </c>
      <c r="B73" s="982"/>
      <c r="C73" s="982"/>
      <c r="D73" s="982"/>
      <c r="E73" s="982"/>
      <c r="F73" s="174"/>
    </row>
    <row r="74" spans="1:6" ht="15" customHeight="1">
      <c r="A74" s="317" t="s">
        <v>990</v>
      </c>
      <c r="B74" s="982">
        <v>2</v>
      </c>
      <c r="C74" s="982">
        <v>90</v>
      </c>
      <c r="D74" s="982">
        <v>3</v>
      </c>
      <c r="E74" s="982">
        <v>54</v>
      </c>
      <c r="F74" s="202" t="s">
        <v>340</v>
      </c>
    </row>
    <row r="75" spans="1:6" ht="15" customHeight="1">
      <c r="A75" s="201" t="s">
        <v>341</v>
      </c>
      <c r="B75" s="982">
        <v>19</v>
      </c>
      <c r="C75" s="982">
        <v>930</v>
      </c>
      <c r="D75" s="982">
        <v>39</v>
      </c>
      <c r="E75" s="982">
        <v>662</v>
      </c>
      <c r="F75" s="202" t="s">
        <v>342</v>
      </c>
    </row>
    <row r="76" spans="1:6" ht="15" customHeight="1">
      <c r="A76" s="430" t="s">
        <v>988</v>
      </c>
      <c r="B76" s="1038">
        <v>293</v>
      </c>
      <c r="C76" s="1038" t="s">
        <v>9</v>
      </c>
      <c r="D76" s="1038">
        <v>422.52</v>
      </c>
      <c r="E76" s="1038">
        <v>7383</v>
      </c>
      <c r="F76" s="649" t="s">
        <v>671</v>
      </c>
    </row>
    <row r="77" spans="1:6" ht="15" customHeight="1">
      <c r="A77" s="201" t="s">
        <v>326</v>
      </c>
      <c r="B77" s="1039">
        <v>260</v>
      </c>
      <c r="C77" s="1039" t="s">
        <v>9</v>
      </c>
      <c r="D77" s="1039">
        <v>379.32</v>
      </c>
      <c r="E77" s="1039">
        <v>6806</v>
      </c>
      <c r="F77" s="202" t="s">
        <v>327</v>
      </c>
    </row>
    <row r="78" spans="1:6" ht="15" customHeight="1">
      <c r="A78" s="201" t="s">
        <v>338</v>
      </c>
      <c r="B78" s="1039">
        <v>26</v>
      </c>
      <c r="C78" s="1039" t="s">
        <v>9</v>
      </c>
      <c r="D78" s="1039">
        <v>32.200000000000003</v>
      </c>
      <c r="E78" s="1039">
        <v>408</v>
      </c>
      <c r="F78" s="202" t="s">
        <v>339</v>
      </c>
    </row>
    <row r="79" spans="1:6" ht="15" customHeight="1">
      <c r="A79" s="201" t="s">
        <v>345</v>
      </c>
      <c r="B79" s="1039">
        <v>1</v>
      </c>
      <c r="C79" s="1039" t="s">
        <v>9</v>
      </c>
      <c r="D79" s="1039">
        <v>2</v>
      </c>
      <c r="E79" s="1039">
        <v>31</v>
      </c>
      <c r="F79" s="202" t="s">
        <v>346</v>
      </c>
    </row>
    <row r="80" spans="1:6" ht="15" customHeight="1">
      <c r="A80" s="201" t="s">
        <v>341</v>
      </c>
      <c r="B80" s="1039">
        <v>6</v>
      </c>
      <c r="C80" s="1039" t="s">
        <v>9</v>
      </c>
      <c r="D80" s="1039">
        <v>9</v>
      </c>
      <c r="E80" s="1039">
        <v>138</v>
      </c>
      <c r="F80" s="202" t="s">
        <v>342</v>
      </c>
    </row>
    <row r="81" spans="1:6" ht="15" customHeight="1">
      <c r="A81" s="430" t="s">
        <v>676</v>
      </c>
      <c r="B81" s="1038">
        <v>12</v>
      </c>
      <c r="C81" s="1038">
        <v>200</v>
      </c>
      <c r="D81" s="1038">
        <v>13</v>
      </c>
      <c r="E81" s="1038">
        <v>188</v>
      </c>
      <c r="F81" s="649" t="s">
        <v>317</v>
      </c>
    </row>
    <row r="82" spans="1:6" ht="15" customHeight="1">
      <c r="A82" s="201" t="s">
        <v>326</v>
      </c>
      <c r="B82" s="1039">
        <v>10</v>
      </c>
      <c r="C82" s="1039">
        <v>170</v>
      </c>
      <c r="D82" s="1039">
        <v>11</v>
      </c>
      <c r="E82" s="1039">
        <v>173</v>
      </c>
      <c r="F82" s="202" t="s">
        <v>327</v>
      </c>
    </row>
    <row r="83" spans="1:6" ht="15" customHeight="1">
      <c r="A83" s="201" t="s">
        <v>338</v>
      </c>
      <c r="B83" s="1039">
        <v>2</v>
      </c>
      <c r="C83" s="1039">
        <v>30</v>
      </c>
      <c r="D83" s="1039">
        <v>2</v>
      </c>
      <c r="E83" s="1039">
        <v>15</v>
      </c>
      <c r="F83" s="202" t="s">
        <v>347</v>
      </c>
    </row>
    <row r="84" spans="1:6" ht="15" customHeight="1">
      <c r="A84" s="430" t="s">
        <v>318</v>
      </c>
      <c r="B84" s="981">
        <v>36</v>
      </c>
      <c r="C84" s="981">
        <v>843</v>
      </c>
      <c r="D84" s="981">
        <v>40</v>
      </c>
      <c r="E84" s="981">
        <v>641</v>
      </c>
      <c r="F84" s="649" t="s">
        <v>319</v>
      </c>
    </row>
    <row r="85" spans="1:6" ht="15" customHeight="1">
      <c r="A85" s="201" t="s">
        <v>326</v>
      </c>
      <c r="B85" s="982">
        <v>18</v>
      </c>
      <c r="C85" s="982">
        <v>440</v>
      </c>
      <c r="D85" s="982">
        <v>19</v>
      </c>
      <c r="E85" s="982">
        <v>319</v>
      </c>
      <c r="F85" s="202" t="s">
        <v>327</v>
      </c>
    </row>
    <row r="86" spans="1:6" ht="15" customHeight="1">
      <c r="A86" s="201" t="s">
        <v>334</v>
      </c>
      <c r="B86" s="982">
        <v>1</v>
      </c>
      <c r="C86" s="982">
        <v>25</v>
      </c>
      <c r="D86" s="982">
        <v>1</v>
      </c>
      <c r="E86" s="982">
        <v>6</v>
      </c>
      <c r="F86" s="202" t="s">
        <v>335</v>
      </c>
    </row>
    <row r="87" spans="1:6" ht="15" customHeight="1">
      <c r="A87" s="201" t="s">
        <v>338</v>
      </c>
      <c r="B87" s="982">
        <v>14</v>
      </c>
      <c r="C87" s="982">
        <v>288</v>
      </c>
      <c r="D87" s="982">
        <v>16</v>
      </c>
      <c r="E87" s="982">
        <v>235</v>
      </c>
      <c r="F87" s="202" t="s">
        <v>339</v>
      </c>
    </row>
    <row r="88" spans="1:6" ht="15" customHeight="1">
      <c r="A88" s="201" t="s">
        <v>989</v>
      </c>
      <c r="B88" s="982"/>
      <c r="C88" s="982"/>
      <c r="D88" s="982"/>
      <c r="E88" s="982"/>
      <c r="F88" s="174"/>
    </row>
    <row r="89" spans="1:6" ht="15" customHeight="1">
      <c r="A89" s="317" t="s">
        <v>990</v>
      </c>
      <c r="B89" s="982">
        <v>1</v>
      </c>
      <c r="C89" s="982">
        <v>45</v>
      </c>
      <c r="D89" s="982">
        <v>2</v>
      </c>
      <c r="E89" s="982">
        <v>40</v>
      </c>
      <c r="F89" s="202" t="s">
        <v>340</v>
      </c>
    </row>
    <row r="90" spans="1:6" ht="15" customHeight="1">
      <c r="A90" s="201" t="s">
        <v>341</v>
      </c>
      <c r="B90" s="982">
        <v>2</v>
      </c>
      <c r="C90" s="982">
        <v>45</v>
      </c>
      <c r="D90" s="982">
        <v>2</v>
      </c>
      <c r="E90" s="982">
        <v>41</v>
      </c>
      <c r="F90" s="202" t="s">
        <v>342</v>
      </c>
    </row>
  </sheetData>
  <mergeCells count="9">
    <mergeCell ref="A5:F5"/>
    <mergeCell ref="A36:F36"/>
    <mergeCell ref="A65:F65"/>
    <mergeCell ref="A3:A4"/>
    <mergeCell ref="B3:B4"/>
    <mergeCell ref="C3:C4"/>
    <mergeCell ref="D3:D4"/>
    <mergeCell ref="E3:E4"/>
    <mergeCell ref="F3:F4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reści'!B10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40"/>
  <sheetViews>
    <sheetView showGridLines="0" zoomScaleNormal="100" workbookViewId="0"/>
  </sheetViews>
  <sheetFormatPr defaultRowHeight="15"/>
  <cols>
    <col min="1" max="1" width="35.7109375" style="42" customWidth="1"/>
    <col min="2" max="7" width="15.7109375" style="42" customWidth="1"/>
    <col min="8" max="8" width="35.7109375" style="42" customWidth="1"/>
    <col min="9" max="16384" width="9.140625" style="5"/>
  </cols>
  <sheetData>
    <row r="1" spans="1:8" ht="15" customHeight="1">
      <c r="A1" s="386" t="s">
        <v>1545</v>
      </c>
      <c r="B1" s="91"/>
      <c r="C1" s="91"/>
      <c r="D1" s="91"/>
      <c r="E1" s="91"/>
      <c r="F1" s="91"/>
      <c r="G1" s="91"/>
      <c r="H1" s="1465" t="s">
        <v>2183</v>
      </c>
    </row>
    <row r="2" spans="1:8" ht="15" customHeight="1">
      <c r="A2" s="1026" t="s">
        <v>351</v>
      </c>
      <c r="B2" s="91"/>
      <c r="C2" s="91"/>
      <c r="D2" s="91"/>
      <c r="E2" s="91"/>
      <c r="F2" s="91"/>
      <c r="G2" s="91"/>
      <c r="H2" s="1466" t="s">
        <v>2184</v>
      </c>
    </row>
    <row r="3" spans="1:8" ht="15" customHeight="1">
      <c r="A3" s="1634" t="s">
        <v>0</v>
      </c>
      <c r="B3" s="1635" t="s">
        <v>685</v>
      </c>
      <c r="C3" s="1651" t="s">
        <v>686</v>
      </c>
      <c r="D3" s="1651"/>
      <c r="E3" s="1651"/>
      <c r="F3" s="1651"/>
      <c r="G3" s="1651"/>
      <c r="H3" s="1636" t="s">
        <v>3</v>
      </c>
    </row>
    <row r="4" spans="1:8" ht="15" customHeight="1">
      <c r="A4" s="1634"/>
      <c r="B4" s="1635"/>
      <c r="C4" s="1635" t="s">
        <v>687</v>
      </c>
      <c r="D4" s="1651" t="s">
        <v>992</v>
      </c>
      <c r="E4" s="1651"/>
      <c r="F4" s="1651"/>
      <c r="G4" s="1635" t="s">
        <v>688</v>
      </c>
      <c r="H4" s="1636"/>
    </row>
    <row r="5" spans="1:8" ht="30" customHeight="1">
      <c r="A5" s="1634"/>
      <c r="B5" s="1635"/>
      <c r="C5" s="1635"/>
      <c r="D5" s="359" t="s">
        <v>602</v>
      </c>
      <c r="E5" s="359" t="s">
        <v>993</v>
      </c>
      <c r="F5" s="359" t="s">
        <v>300</v>
      </c>
      <c r="G5" s="1635"/>
      <c r="H5" s="1636"/>
    </row>
    <row r="6" spans="1:8" ht="15" customHeight="1">
      <c r="A6" s="1649" t="s">
        <v>689</v>
      </c>
      <c r="B6" s="1649"/>
      <c r="C6" s="1649"/>
      <c r="D6" s="1649"/>
      <c r="E6" s="1649"/>
      <c r="F6" s="1649"/>
      <c r="G6" s="1649"/>
      <c r="H6" s="1649"/>
    </row>
    <row r="7" spans="1:8" ht="15" customHeight="1">
      <c r="A7" s="363" t="s">
        <v>618</v>
      </c>
      <c r="B7" s="981">
        <v>44603</v>
      </c>
      <c r="C7" s="981">
        <v>856</v>
      </c>
      <c r="D7" s="981">
        <v>43566</v>
      </c>
      <c r="E7" s="981">
        <v>31859</v>
      </c>
      <c r="F7" s="981">
        <v>11707</v>
      </c>
      <c r="G7" s="981">
        <v>181</v>
      </c>
      <c r="H7" s="372" t="s">
        <v>314</v>
      </c>
    </row>
    <row r="8" spans="1:8" ht="15" customHeight="1">
      <c r="A8" s="227" t="s">
        <v>352</v>
      </c>
      <c r="B8" s="982">
        <v>31975</v>
      </c>
      <c r="C8" s="982">
        <v>666</v>
      </c>
      <c r="D8" s="982">
        <v>31183</v>
      </c>
      <c r="E8" s="982">
        <v>23092</v>
      </c>
      <c r="F8" s="982">
        <v>8091</v>
      </c>
      <c r="G8" s="982">
        <v>126</v>
      </c>
      <c r="H8" s="373" t="s">
        <v>353</v>
      </c>
    </row>
    <row r="9" spans="1:8" ht="15" customHeight="1">
      <c r="A9" s="227" t="s">
        <v>354</v>
      </c>
      <c r="B9" s="982">
        <v>12628</v>
      </c>
      <c r="C9" s="982">
        <v>190</v>
      </c>
      <c r="D9" s="982">
        <v>12383</v>
      </c>
      <c r="E9" s="982">
        <v>8767</v>
      </c>
      <c r="F9" s="982">
        <v>3616</v>
      </c>
      <c r="G9" s="982">
        <v>55</v>
      </c>
      <c r="H9" s="373" t="s">
        <v>355</v>
      </c>
    </row>
    <row r="10" spans="1:8" ht="15" customHeight="1">
      <c r="A10" s="363" t="s">
        <v>681</v>
      </c>
      <c r="B10" s="981">
        <v>30947</v>
      </c>
      <c r="C10" s="981">
        <v>779</v>
      </c>
      <c r="D10" s="981">
        <v>30080</v>
      </c>
      <c r="E10" s="981">
        <v>23700</v>
      </c>
      <c r="F10" s="981">
        <v>6380</v>
      </c>
      <c r="G10" s="981">
        <v>88</v>
      </c>
      <c r="H10" s="372" t="s">
        <v>279</v>
      </c>
    </row>
    <row r="11" spans="1:8" ht="15" customHeight="1">
      <c r="A11" s="227" t="s">
        <v>352</v>
      </c>
      <c r="B11" s="982">
        <v>26531</v>
      </c>
      <c r="C11" s="982">
        <v>651</v>
      </c>
      <c r="D11" s="982">
        <v>25807</v>
      </c>
      <c r="E11" s="982">
        <v>20389</v>
      </c>
      <c r="F11" s="982">
        <v>5418</v>
      </c>
      <c r="G11" s="982">
        <v>73</v>
      </c>
      <c r="H11" s="373" t="s">
        <v>353</v>
      </c>
    </row>
    <row r="12" spans="1:8" ht="15" customHeight="1">
      <c r="A12" s="227" t="s">
        <v>356</v>
      </c>
      <c r="B12" s="982">
        <v>4416</v>
      </c>
      <c r="C12" s="982">
        <v>128</v>
      </c>
      <c r="D12" s="982">
        <v>4273</v>
      </c>
      <c r="E12" s="982">
        <v>3311</v>
      </c>
      <c r="F12" s="982">
        <v>962</v>
      </c>
      <c r="G12" s="982">
        <v>15</v>
      </c>
      <c r="H12" s="373" t="s">
        <v>355</v>
      </c>
    </row>
    <row r="13" spans="1:8" ht="15" customHeight="1">
      <c r="A13" s="363" t="s">
        <v>988</v>
      </c>
      <c r="B13" s="981">
        <v>12570</v>
      </c>
      <c r="C13" s="981">
        <v>32</v>
      </c>
      <c r="D13" s="981">
        <v>12445</v>
      </c>
      <c r="E13" s="981">
        <v>7163</v>
      </c>
      <c r="F13" s="981">
        <v>5282</v>
      </c>
      <c r="G13" s="981">
        <v>93</v>
      </c>
      <c r="H13" s="372" t="s">
        <v>671</v>
      </c>
    </row>
    <row r="14" spans="1:8" ht="15" customHeight="1">
      <c r="A14" s="227" t="s">
        <v>352</v>
      </c>
      <c r="B14" s="982">
        <v>5187</v>
      </c>
      <c r="C14" s="982">
        <v>1</v>
      </c>
      <c r="D14" s="982">
        <v>5133</v>
      </c>
      <c r="E14" s="982">
        <v>2461</v>
      </c>
      <c r="F14" s="982">
        <v>2672</v>
      </c>
      <c r="G14" s="982">
        <v>53</v>
      </c>
      <c r="H14" s="373" t="s">
        <v>353</v>
      </c>
    </row>
    <row r="15" spans="1:8" ht="15" customHeight="1">
      <c r="A15" s="227" t="s">
        <v>356</v>
      </c>
      <c r="B15" s="982">
        <v>7383</v>
      </c>
      <c r="C15" s="982">
        <v>31</v>
      </c>
      <c r="D15" s="982">
        <v>7312</v>
      </c>
      <c r="E15" s="982">
        <v>4702</v>
      </c>
      <c r="F15" s="982">
        <v>2610</v>
      </c>
      <c r="G15" s="982">
        <v>40</v>
      </c>
      <c r="H15" s="373" t="s">
        <v>355</v>
      </c>
    </row>
    <row r="16" spans="1:8" ht="15" customHeight="1">
      <c r="A16" s="363" t="s">
        <v>321</v>
      </c>
      <c r="B16" s="981">
        <v>196</v>
      </c>
      <c r="C16" s="981">
        <v>6</v>
      </c>
      <c r="D16" s="981">
        <v>190</v>
      </c>
      <c r="E16" s="981">
        <v>190</v>
      </c>
      <c r="F16" s="1040" t="s">
        <v>55</v>
      </c>
      <c r="G16" s="1040" t="s">
        <v>55</v>
      </c>
      <c r="H16" s="372" t="s">
        <v>317</v>
      </c>
    </row>
    <row r="17" spans="1:8" ht="15" customHeight="1">
      <c r="A17" s="227" t="s">
        <v>352</v>
      </c>
      <c r="B17" s="982">
        <v>8</v>
      </c>
      <c r="C17" s="982">
        <v>2</v>
      </c>
      <c r="D17" s="982">
        <v>6</v>
      </c>
      <c r="E17" s="982">
        <v>6</v>
      </c>
      <c r="F17" s="1041" t="s">
        <v>55</v>
      </c>
      <c r="G17" s="1041" t="s">
        <v>55</v>
      </c>
      <c r="H17" s="373" t="s">
        <v>353</v>
      </c>
    </row>
    <row r="18" spans="1:8" ht="15" customHeight="1">
      <c r="A18" s="227" t="s">
        <v>356</v>
      </c>
      <c r="B18" s="982">
        <v>188</v>
      </c>
      <c r="C18" s="982">
        <v>4</v>
      </c>
      <c r="D18" s="982">
        <v>184</v>
      </c>
      <c r="E18" s="982">
        <v>184</v>
      </c>
      <c r="F18" s="1041" t="s">
        <v>55</v>
      </c>
      <c r="G18" s="1041" t="s">
        <v>55</v>
      </c>
      <c r="H18" s="373" t="s">
        <v>355</v>
      </c>
    </row>
    <row r="19" spans="1:8" ht="15" customHeight="1">
      <c r="A19" s="363" t="s">
        <v>318</v>
      </c>
      <c r="B19" s="981">
        <v>890</v>
      </c>
      <c r="C19" s="981">
        <v>39</v>
      </c>
      <c r="D19" s="981">
        <v>851</v>
      </c>
      <c r="E19" s="981">
        <v>806</v>
      </c>
      <c r="F19" s="981">
        <v>45</v>
      </c>
      <c r="G19" s="1040" t="s">
        <v>55</v>
      </c>
      <c r="H19" s="372" t="s">
        <v>319</v>
      </c>
    </row>
    <row r="20" spans="1:8" ht="15" customHeight="1">
      <c r="A20" s="227" t="s">
        <v>352</v>
      </c>
      <c r="B20" s="982">
        <v>249</v>
      </c>
      <c r="C20" s="982">
        <v>12</v>
      </c>
      <c r="D20" s="982">
        <v>237</v>
      </c>
      <c r="E20" s="982">
        <v>236</v>
      </c>
      <c r="F20" s="982">
        <v>1</v>
      </c>
      <c r="G20" s="1041" t="s">
        <v>55</v>
      </c>
      <c r="H20" s="373" t="s">
        <v>353</v>
      </c>
    </row>
    <row r="21" spans="1:8" ht="15" customHeight="1">
      <c r="A21" s="227" t="s">
        <v>356</v>
      </c>
      <c r="B21" s="982">
        <v>641</v>
      </c>
      <c r="C21" s="982">
        <v>27</v>
      </c>
      <c r="D21" s="982">
        <v>614</v>
      </c>
      <c r="E21" s="982">
        <v>570</v>
      </c>
      <c r="F21" s="982">
        <v>44</v>
      </c>
      <c r="G21" s="1041" t="s">
        <v>55</v>
      </c>
      <c r="H21" s="373" t="s">
        <v>355</v>
      </c>
    </row>
    <row r="22" spans="1:8" ht="15" customHeight="1">
      <c r="A22" s="1650" t="s">
        <v>690</v>
      </c>
      <c r="B22" s="1650"/>
      <c r="C22" s="1650"/>
      <c r="D22" s="1650"/>
      <c r="E22" s="1650"/>
      <c r="F22" s="1650"/>
      <c r="G22" s="1650"/>
      <c r="H22" s="1650"/>
    </row>
    <row r="23" spans="1:8" ht="15" customHeight="1">
      <c r="A23" s="363" t="s">
        <v>668</v>
      </c>
      <c r="B23" s="981">
        <v>21533</v>
      </c>
      <c r="C23" s="981">
        <v>438</v>
      </c>
      <c r="D23" s="981">
        <v>21018</v>
      </c>
      <c r="E23" s="981">
        <v>15558</v>
      </c>
      <c r="F23" s="981">
        <v>5460</v>
      </c>
      <c r="G23" s="981">
        <v>77</v>
      </c>
      <c r="H23" s="372" t="s">
        <v>320</v>
      </c>
    </row>
    <row r="24" spans="1:8" ht="15" customHeight="1">
      <c r="A24" s="227" t="s">
        <v>352</v>
      </c>
      <c r="B24" s="982">
        <v>15501</v>
      </c>
      <c r="C24" s="982">
        <v>338</v>
      </c>
      <c r="D24" s="982">
        <v>15113</v>
      </c>
      <c r="E24" s="982">
        <v>11280</v>
      </c>
      <c r="F24" s="982">
        <v>3833</v>
      </c>
      <c r="G24" s="982">
        <v>50</v>
      </c>
      <c r="H24" s="374" t="s">
        <v>353</v>
      </c>
    </row>
    <row r="25" spans="1:8" ht="15" customHeight="1">
      <c r="A25" s="227" t="s">
        <v>356</v>
      </c>
      <c r="B25" s="982">
        <v>6032</v>
      </c>
      <c r="C25" s="982">
        <v>100</v>
      </c>
      <c r="D25" s="982">
        <v>5905</v>
      </c>
      <c r="E25" s="982">
        <v>4278</v>
      </c>
      <c r="F25" s="982">
        <v>1627</v>
      </c>
      <c r="G25" s="982">
        <v>27</v>
      </c>
      <c r="H25" s="373" t="s">
        <v>355</v>
      </c>
    </row>
    <row r="26" spans="1:8" ht="15" customHeight="1">
      <c r="A26" s="363" t="s">
        <v>681</v>
      </c>
      <c r="B26" s="981">
        <v>14973</v>
      </c>
      <c r="C26" s="981">
        <v>393</v>
      </c>
      <c r="D26" s="981">
        <v>14550</v>
      </c>
      <c r="E26" s="981">
        <v>11564</v>
      </c>
      <c r="F26" s="981">
        <v>2986</v>
      </c>
      <c r="G26" s="981">
        <v>30</v>
      </c>
      <c r="H26" s="360" t="s">
        <v>279</v>
      </c>
    </row>
    <row r="27" spans="1:8" ht="15" customHeight="1">
      <c r="A27" s="227" t="s">
        <v>352</v>
      </c>
      <c r="B27" s="982">
        <v>12868</v>
      </c>
      <c r="C27" s="982">
        <v>332</v>
      </c>
      <c r="D27" s="982">
        <v>12513</v>
      </c>
      <c r="E27" s="982">
        <v>9960</v>
      </c>
      <c r="F27" s="982">
        <v>2553</v>
      </c>
      <c r="G27" s="982">
        <v>23</v>
      </c>
      <c r="H27" s="374" t="s">
        <v>353</v>
      </c>
    </row>
    <row r="28" spans="1:8" ht="15" customHeight="1">
      <c r="A28" s="227" t="s">
        <v>356</v>
      </c>
      <c r="B28" s="982">
        <v>2105</v>
      </c>
      <c r="C28" s="982">
        <v>61</v>
      </c>
      <c r="D28" s="982">
        <v>2037</v>
      </c>
      <c r="E28" s="982">
        <v>1604</v>
      </c>
      <c r="F28" s="982">
        <v>433</v>
      </c>
      <c r="G28" s="982">
        <v>7</v>
      </c>
      <c r="H28" s="373" t="s">
        <v>355</v>
      </c>
    </row>
    <row r="29" spans="1:8" ht="15" customHeight="1">
      <c r="A29" s="363" t="s">
        <v>988</v>
      </c>
      <c r="B29" s="981">
        <v>6042</v>
      </c>
      <c r="C29" s="981">
        <v>19</v>
      </c>
      <c r="D29" s="981">
        <v>5976</v>
      </c>
      <c r="E29" s="981">
        <v>3530</v>
      </c>
      <c r="F29" s="981">
        <v>2446</v>
      </c>
      <c r="G29" s="981">
        <v>47</v>
      </c>
      <c r="H29" s="372" t="s">
        <v>671</v>
      </c>
    </row>
    <row r="30" spans="1:8" ht="15" customHeight="1">
      <c r="A30" s="227" t="s">
        <v>352</v>
      </c>
      <c r="B30" s="982">
        <v>2524</v>
      </c>
      <c r="C30" s="982">
        <v>1</v>
      </c>
      <c r="D30" s="982">
        <v>2496</v>
      </c>
      <c r="E30" s="982">
        <v>1216</v>
      </c>
      <c r="F30" s="982">
        <v>1280</v>
      </c>
      <c r="G30" s="982">
        <v>27</v>
      </c>
      <c r="H30" s="374" t="s">
        <v>353</v>
      </c>
    </row>
    <row r="31" spans="1:8" ht="15" customHeight="1">
      <c r="A31" s="227" t="s">
        <v>356</v>
      </c>
      <c r="B31" s="982">
        <v>3518</v>
      </c>
      <c r="C31" s="982">
        <v>18</v>
      </c>
      <c r="D31" s="982">
        <v>3480</v>
      </c>
      <c r="E31" s="982">
        <v>2314</v>
      </c>
      <c r="F31" s="982">
        <v>1166</v>
      </c>
      <c r="G31" s="982">
        <v>20</v>
      </c>
      <c r="H31" s="373" t="s">
        <v>355</v>
      </c>
    </row>
    <row r="32" spans="1:8" ht="15" customHeight="1">
      <c r="A32" s="363" t="s">
        <v>321</v>
      </c>
      <c r="B32" s="981">
        <v>99</v>
      </c>
      <c r="C32" s="981">
        <v>3</v>
      </c>
      <c r="D32" s="981">
        <v>96</v>
      </c>
      <c r="E32" s="981">
        <v>96</v>
      </c>
      <c r="F32" s="1040" t="s">
        <v>55</v>
      </c>
      <c r="G32" s="1040" t="s">
        <v>55</v>
      </c>
      <c r="H32" s="360" t="s">
        <v>317</v>
      </c>
    </row>
    <row r="33" spans="1:8" ht="15" customHeight="1">
      <c r="A33" s="227" t="s">
        <v>352</v>
      </c>
      <c r="B33" s="982">
        <v>1</v>
      </c>
      <c r="C33" s="982">
        <v>1</v>
      </c>
      <c r="D33" s="1041" t="s">
        <v>55</v>
      </c>
      <c r="E33" s="1041" t="s">
        <v>55</v>
      </c>
      <c r="F33" s="1041" t="s">
        <v>55</v>
      </c>
      <c r="G33" s="1041" t="s">
        <v>55</v>
      </c>
      <c r="H33" s="374" t="s">
        <v>353</v>
      </c>
    </row>
    <row r="34" spans="1:8" ht="15" customHeight="1">
      <c r="A34" s="227" t="s">
        <v>356</v>
      </c>
      <c r="B34" s="982">
        <v>98</v>
      </c>
      <c r="C34" s="982">
        <v>2</v>
      </c>
      <c r="D34" s="982">
        <v>96</v>
      </c>
      <c r="E34" s="982">
        <v>96</v>
      </c>
      <c r="F34" s="1041" t="s">
        <v>55</v>
      </c>
      <c r="G34" s="1041" t="s">
        <v>55</v>
      </c>
      <c r="H34" s="373" t="s">
        <v>355</v>
      </c>
    </row>
    <row r="35" spans="1:8" ht="15" customHeight="1">
      <c r="A35" s="363" t="s">
        <v>318</v>
      </c>
      <c r="B35" s="981">
        <v>419</v>
      </c>
      <c r="C35" s="981">
        <v>23</v>
      </c>
      <c r="D35" s="981">
        <v>396</v>
      </c>
      <c r="E35" s="981">
        <v>368</v>
      </c>
      <c r="F35" s="981">
        <v>28</v>
      </c>
      <c r="G35" s="1040" t="s">
        <v>55</v>
      </c>
      <c r="H35" s="360" t="s">
        <v>319</v>
      </c>
    </row>
    <row r="36" spans="1:8" ht="15" customHeight="1">
      <c r="A36" s="227" t="s">
        <v>352</v>
      </c>
      <c r="B36" s="982">
        <v>108</v>
      </c>
      <c r="C36" s="982">
        <v>4</v>
      </c>
      <c r="D36" s="982">
        <v>104</v>
      </c>
      <c r="E36" s="982">
        <v>104</v>
      </c>
      <c r="F36" s="1041" t="s">
        <v>55</v>
      </c>
      <c r="G36" s="1041" t="s">
        <v>55</v>
      </c>
      <c r="H36" s="374" t="s">
        <v>353</v>
      </c>
    </row>
    <row r="37" spans="1:8" ht="15" customHeight="1">
      <c r="A37" s="227" t="s">
        <v>356</v>
      </c>
      <c r="B37" s="982">
        <v>311</v>
      </c>
      <c r="C37" s="982">
        <v>19</v>
      </c>
      <c r="D37" s="982">
        <v>292</v>
      </c>
      <c r="E37" s="982">
        <v>264</v>
      </c>
      <c r="F37" s="982">
        <v>28</v>
      </c>
      <c r="G37" s="1041" t="s">
        <v>55</v>
      </c>
      <c r="H37" s="373" t="s">
        <v>355</v>
      </c>
    </row>
    <row r="38" spans="1:8" ht="15" customHeight="1">
      <c r="A38" s="89"/>
      <c r="B38" s="91"/>
      <c r="C38" s="91"/>
      <c r="D38" s="91"/>
      <c r="E38" s="91"/>
      <c r="F38" s="91"/>
      <c r="G38" s="91"/>
      <c r="H38" s="91"/>
    </row>
    <row r="39" spans="1:8" ht="15" customHeight="1">
      <c r="A39" s="64"/>
      <c r="B39" s="91"/>
      <c r="C39" s="91"/>
      <c r="D39" s="91"/>
      <c r="E39" s="91"/>
      <c r="F39" s="91"/>
      <c r="G39" s="91"/>
      <c r="H39" s="91"/>
    </row>
    <row r="40" spans="1:8" ht="15" customHeight="1"/>
  </sheetData>
  <mergeCells count="9">
    <mergeCell ref="A6:H6"/>
    <mergeCell ref="A22:H22"/>
    <mergeCell ref="A3:A5"/>
    <mergeCell ref="B3:B5"/>
    <mergeCell ref="C3:G3"/>
    <mergeCell ref="H3:H5"/>
    <mergeCell ref="C4:C5"/>
    <mergeCell ref="D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1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22"/>
  <sheetViews>
    <sheetView showGridLines="0" zoomScaleNormal="100" workbookViewId="0"/>
  </sheetViews>
  <sheetFormatPr defaultRowHeight="15"/>
  <cols>
    <col min="1" max="1" width="35.7109375" style="42" customWidth="1"/>
    <col min="2" max="7" width="15.7109375" style="42" customWidth="1"/>
    <col min="8" max="8" width="30.7109375" style="42" customWidth="1"/>
    <col min="9" max="16384" width="9.140625" style="5"/>
  </cols>
  <sheetData>
    <row r="1" spans="1:8" ht="15" customHeight="1">
      <c r="A1" s="164" t="s">
        <v>1546</v>
      </c>
      <c r="B1" s="80"/>
      <c r="C1" s="80"/>
      <c r="D1" s="80"/>
      <c r="E1" s="80"/>
      <c r="F1" s="80"/>
      <c r="G1" s="80"/>
      <c r="H1" s="1465" t="s">
        <v>2183</v>
      </c>
    </row>
    <row r="2" spans="1:8" ht="15" customHeight="1">
      <c r="A2" s="1027" t="s">
        <v>357</v>
      </c>
      <c r="B2" s="80"/>
      <c r="C2" s="80"/>
      <c r="D2" s="80"/>
      <c r="E2" s="80"/>
      <c r="F2" s="80"/>
      <c r="G2" s="80"/>
      <c r="H2" s="1466" t="s">
        <v>2184</v>
      </c>
    </row>
    <row r="3" spans="1:8" ht="15" customHeight="1">
      <c r="A3" s="1513" t="s">
        <v>0</v>
      </c>
      <c r="B3" s="1514" t="s">
        <v>691</v>
      </c>
      <c r="C3" s="1652" t="s">
        <v>692</v>
      </c>
      <c r="D3" s="1556"/>
      <c r="E3" s="1556"/>
      <c r="F3" s="1557"/>
      <c r="G3" s="1514" t="s">
        <v>693</v>
      </c>
      <c r="H3" s="1561" t="s">
        <v>3</v>
      </c>
    </row>
    <row r="4" spans="1:8" ht="15" customHeight="1">
      <c r="A4" s="1513"/>
      <c r="B4" s="1514"/>
      <c r="C4" s="1547"/>
      <c r="D4" s="1548"/>
      <c r="E4" s="1548"/>
      <c r="F4" s="1549"/>
      <c r="G4" s="1514"/>
      <c r="H4" s="1561"/>
    </row>
    <row r="5" spans="1:8" ht="30" customHeight="1">
      <c r="A5" s="1513"/>
      <c r="B5" s="1514"/>
      <c r="C5" s="167" t="s">
        <v>602</v>
      </c>
      <c r="D5" s="167" t="s">
        <v>694</v>
      </c>
      <c r="E5" s="167" t="s">
        <v>695</v>
      </c>
      <c r="F5" s="167" t="s">
        <v>696</v>
      </c>
      <c r="G5" s="1514"/>
      <c r="H5" s="1561"/>
    </row>
    <row r="6" spans="1:8" ht="15" customHeight="1">
      <c r="A6" s="240" t="s">
        <v>358</v>
      </c>
      <c r="B6" s="1254">
        <v>44603</v>
      </c>
      <c r="C6" s="1254" t="s">
        <v>359</v>
      </c>
      <c r="D6" s="1254">
        <v>10785</v>
      </c>
      <c r="E6" s="1254" t="s">
        <v>360</v>
      </c>
      <c r="F6" s="1254" t="s">
        <v>361</v>
      </c>
      <c r="G6" s="1254" t="s">
        <v>362</v>
      </c>
      <c r="H6" s="300" t="s">
        <v>363</v>
      </c>
    </row>
    <row r="7" spans="1:8" ht="15" customHeight="1">
      <c r="A7" s="171" t="s">
        <v>364</v>
      </c>
      <c r="B7" s="908">
        <v>31975</v>
      </c>
      <c r="C7" s="908">
        <v>31434</v>
      </c>
      <c r="D7" s="908">
        <v>4537</v>
      </c>
      <c r="E7" s="908">
        <v>1594</v>
      </c>
      <c r="F7" s="908">
        <v>25303</v>
      </c>
      <c r="G7" s="908">
        <v>541</v>
      </c>
      <c r="H7" s="301" t="s">
        <v>353</v>
      </c>
    </row>
    <row r="8" spans="1:8" ht="15" customHeight="1">
      <c r="A8" s="171" t="s">
        <v>356</v>
      </c>
      <c r="B8" s="908">
        <v>12628</v>
      </c>
      <c r="C8" s="908">
        <v>12033</v>
      </c>
      <c r="D8" s="908">
        <v>6248</v>
      </c>
      <c r="E8" s="908">
        <v>1687</v>
      </c>
      <c r="F8" s="908">
        <v>4098</v>
      </c>
      <c r="G8" s="908">
        <v>595</v>
      </c>
      <c r="H8" s="301" t="s">
        <v>355</v>
      </c>
    </row>
    <row r="9" spans="1:8" ht="15" customHeight="1">
      <c r="A9" s="240" t="s">
        <v>681</v>
      </c>
      <c r="B9" s="978">
        <v>30947</v>
      </c>
      <c r="C9" s="978">
        <v>30496</v>
      </c>
      <c r="D9" s="978">
        <v>1182</v>
      </c>
      <c r="E9" s="978">
        <v>1037</v>
      </c>
      <c r="F9" s="978">
        <v>28277</v>
      </c>
      <c r="G9" s="978">
        <v>451</v>
      </c>
      <c r="H9" s="241" t="s">
        <v>279</v>
      </c>
    </row>
    <row r="10" spans="1:8" ht="15" customHeight="1">
      <c r="A10" s="171" t="s">
        <v>364</v>
      </c>
      <c r="B10" s="979">
        <v>26531</v>
      </c>
      <c r="C10" s="979">
        <v>26188</v>
      </c>
      <c r="D10" s="979">
        <v>651</v>
      </c>
      <c r="E10" s="979">
        <v>698</v>
      </c>
      <c r="F10" s="979">
        <v>24839</v>
      </c>
      <c r="G10" s="979">
        <v>343</v>
      </c>
      <c r="H10" s="301" t="s">
        <v>353</v>
      </c>
    </row>
    <row r="11" spans="1:8" ht="15" customHeight="1">
      <c r="A11" s="171" t="s">
        <v>356</v>
      </c>
      <c r="B11" s="979">
        <v>4416</v>
      </c>
      <c r="C11" s="979">
        <v>4308</v>
      </c>
      <c r="D11" s="979">
        <v>531</v>
      </c>
      <c r="E11" s="979">
        <v>339</v>
      </c>
      <c r="F11" s="979">
        <v>3438</v>
      </c>
      <c r="G11" s="979">
        <v>108</v>
      </c>
      <c r="H11" s="301" t="s">
        <v>355</v>
      </c>
    </row>
    <row r="12" spans="1:8" ht="15" customHeight="1">
      <c r="A12" s="240" t="s">
        <v>988</v>
      </c>
      <c r="B12" s="978">
        <v>12570</v>
      </c>
      <c r="C12" s="978">
        <v>12061</v>
      </c>
      <c r="D12" s="978">
        <v>9143</v>
      </c>
      <c r="E12" s="978">
        <v>2102</v>
      </c>
      <c r="F12" s="978">
        <v>816</v>
      </c>
      <c r="G12" s="978">
        <v>509</v>
      </c>
      <c r="H12" s="241" t="s">
        <v>671</v>
      </c>
    </row>
    <row r="13" spans="1:8" ht="15" customHeight="1">
      <c r="A13" s="171" t="s">
        <v>364</v>
      </c>
      <c r="B13" s="979">
        <v>5187</v>
      </c>
      <c r="C13" s="979">
        <v>5012</v>
      </c>
      <c r="D13" s="979">
        <v>3847</v>
      </c>
      <c r="E13" s="979">
        <v>880</v>
      </c>
      <c r="F13" s="979">
        <v>285</v>
      </c>
      <c r="G13" s="979">
        <v>175</v>
      </c>
      <c r="H13" s="301" t="s">
        <v>353</v>
      </c>
    </row>
    <row r="14" spans="1:8" ht="15" customHeight="1">
      <c r="A14" s="171" t="s">
        <v>356</v>
      </c>
      <c r="B14" s="979">
        <v>7383</v>
      </c>
      <c r="C14" s="979">
        <v>7049</v>
      </c>
      <c r="D14" s="979">
        <v>5296</v>
      </c>
      <c r="E14" s="979">
        <v>1222</v>
      </c>
      <c r="F14" s="979">
        <v>531</v>
      </c>
      <c r="G14" s="979">
        <v>334</v>
      </c>
      <c r="H14" s="301" t="s">
        <v>355</v>
      </c>
    </row>
    <row r="15" spans="1:8" ht="15" customHeight="1">
      <c r="A15" s="240" t="s">
        <v>321</v>
      </c>
      <c r="B15" s="978">
        <v>196</v>
      </c>
      <c r="C15" s="978">
        <v>79</v>
      </c>
      <c r="D15" s="978">
        <v>79</v>
      </c>
      <c r="E15" s="1255" t="s">
        <v>55</v>
      </c>
      <c r="F15" s="1255" t="s">
        <v>55</v>
      </c>
      <c r="G15" s="978">
        <v>117</v>
      </c>
      <c r="H15" s="241" t="s">
        <v>317</v>
      </c>
    </row>
    <row r="16" spans="1:8" ht="15" customHeight="1">
      <c r="A16" s="171" t="s">
        <v>364</v>
      </c>
      <c r="B16" s="979">
        <v>8</v>
      </c>
      <c r="C16" s="1255" t="s">
        <v>55</v>
      </c>
      <c r="D16" s="1255" t="s">
        <v>55</v>
      </c>
      <c r="E16" s="1255" t="s">
        <v>55</v>
      </c>
      <c r="F16" s="1255" t="s">
        <v>55</v>
      </c>
      <c r="G16" s="979">
        <v>8</v>
      </c>
      <c r="H16" s="301" t="s">
        <v>353</v>
      </c>
    </row>
    <row r="17" spans="1:8" ht="15" customHeight="1">
      <c r="A17" s="171" t="s">
        <v>356</v>
      </c>
      <c r="B17" s="979">
        <v>188</v>
      </c>
      <c r="C17" s="979">
        <v>79</v>
      </c>
      <c r="D17" s="979">
        <v>79</v>
      </c>
      <c r="E17" s="1255" t="s">
        <v>55</v>
      </c>
      <c r="F17" s="1255" t="s">
        <v>55</v>
      </c>
      <c r="G17" s="979">
        <v>109</v>
      </c>
      <c r="H17" s="301" t="s">
        <v>355</v>
      </c>
    </row>
    <row r="18" spans="1:8" ht="15" customHeight="1">
      <c r="A18" s="240" t="s">
        <v>697</v>
      </c>
      <c r="B18" s="978">
        <v>890</v>
      </c>
      <c r="C18" s="978">
        <v>831</v>
      </c>
      <c r="D18" s="978">
        <v>381</v>
      </c>
      <c r="E18" s="978">
        <v>142</v>
      </c>
      <c r="F18" s="978">
        <v>308</v>
      </c>
      <c r="G18" s="978">
        <v>59</v>
      </c>
      <c r="H18" s="241" t="s">
        <v>319</v>
      </c>
    </row>
    <row r="19" spans="1:8" ht="15" customHeight="1">
      <c r="A19" s="171" t="s">
        <v>364</v>
      </c>
      <c r="B19" s="979">
        <v>249</v>
      </c>
      <c r="C19" s="979">
        <v>234</v>
      </c>
      <c r="D19" s="979">
        <v>39</v>
      </c>
      <c r="E19" s="979">
        <v>16</v>
      </c>
      <c r="F19" s="979">
        <v>179</v>
      </c>
      <c r="G19" s="979">
        <v>15</v>
      </c>
      <c r="H19" s="301" t="s">
        <v>353</v>
      </c>
    </row>
    <row r="20" spans="1:8" ht="15" customHeight="1">
      <c r="A20" s="171" t="s">
        <v>356</v>
      </c>
      <c r="B20" s="979">
        <v>641</v>
      </c>
      <c r="C20" s="979">
        <v>597</v>
      </c>
      <c r="D20" s="979">
        <v>342</v>
      </c>
      <c r="E20" s="979">
        <v>126</v>
      </c>
      <c r="F20" s="979">
        <v>129</v>
      </c>
      <c r="G20" s="979">
        <v>44</v>
      </c>
      <c r="H20" s="301" t="s">
        <v>355</v>
      </c>
    </row>
    <row r="21" spans="1:8">
      <c r="A21" s="78"/>
      <c r="B21" s="80"/>
      <c r="C21" s="80"/>
      <c r="D21" s="80"/>
      <c r="E21" s="80"/>
      <c r="F21" s="80"/>
      <c r="G21" s="80"/>
      <c r="H21" s="80"/>
    </row>
    <row r="22" spans="1:8">
      <c r="A22" s="85"/>
      <c r="B22" s="80"/>
      <c r="C22" s="80"/>
      <c r="D22" s="80"/>
      <c r="E22" s="80"/>
      <c r="F22" s="80"/>
      <c r="G22" s="80"/>
      <c r="H22" s="80"/>
    </row>
  </sheetData>
  <mergeCells count="5">
    <mergeCell ref="A3:A5"/>
    <mergeCell ref="B3:B5"/>
    <mergeCell ref="C3:F4"/>
    <mergeCell ref="G3:G5"/>
    <mergeCell ref="H3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1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C6:G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>
  <dimension ref="A1:E9"/>
  <sheetViews>
    <sheetView showGridLines="0" zoomScaleNormal="100" workbookViewId="0"/>
  </sheetViews>
  <sheetFormatPr defaultRowHeight="15"/>
  <cols>
    <col min="1" max="1" width="30.7109375" style="42" customWidth="1"/>
    <col min="2" max="4" width="15.7109375" style="42" customWidth="1"/>
    <col min="5" max="5" width="30.7109375" style="42" customWidth="1"/>
    <col min="6" max="16384" width="9.140625" style="5"/>
  </cols>
  <sheetData>
    <row r="1" spans="1:5" ht="15" customHeight="1">
      <c r="A1" s="366" t="s">
        <v>1547</v>
      </c>
      <c r="B1" s="91"/>
      <c r="C1" s="91"/>
      <c r="D1" s="91"/>
      <c r="E1" s="1465" t="s">
        <v>2183</v>
      </c>
    </row>
    <row r="2" spans="1:5" ht="15" customHeight="1">
      <c r="A2" s="1026" t="s">
        <v>365</v>
      </c>
      <c r="B2" s="91"/>
      <c r="C2" s="91"/>
      <c r="D2" s="91"/>
      <c r="E2" s="1466" t="s">
        <v>2184</v>
      </c>
    </row>
    <row r="3" spans="1:5" ht="45" customHeight="1">
      <c r="A3" s="375" t="s">
        <v>366</v>
      </c>
      <c r="B3" s="359" t="s">
        <v>661</v>
      </c>
      <c r="C3" s="359" t="s">
        <v>698</v>
      </c>
      <c r="D3" s="359" t="s">
        <v>699</v>
      </c>
      <c r="E3" s="376" t="s">
        <v>367</v>
      </c>
    </row>
    <row r="4" spans="1:5" ht="15" customHeight="1">
      <c r="A4" s="363" t="s">
        <v>618</v>
      </c>
      <c r="B4" s="377">
        <v>14</v>
      </c>
      <c r="C4" s="377">
        <v>47</v>
      </c>
      <c r="D4" s="377" t="s">
        <v>2087</v>
      </c>
      <c r="E4" s="360" t="s">
        <v>86</v>
      </c>
    </row>
    <row r="5" spans="1:5" ht="15" customHeight="1">
      <c r="A5" s="227" t="s">
        <v>368</v>
      </c>
      <c r="B5" s="242">
        <v>8</v>
      </c>
      <c r="C5" s="242">
        <v>37</v>
      </c>
      <c r="D5" s="242">
        <v>112</v>
      </c>
      <c r="E5" s="228" t="s">
        <v>369</v>
      </c>
    </row>
    <row r="6" spans="1:5" ht="15" customHeight="1">
      <c r="A6" s="227" t="s">
        <v>370</v>
      </c>
      <c r="B6" s="242">
        <v>6</v>
      </c>
      <c r="C6" s="242">
        <v>10</v>
      </c>
      <c r="D6" s="242">
        <v>38</v>
      </c>
      <c r="E6" s="228" t="s">
        <v>371</v>
      </c>
    </row>
    <row r="7" spans="1:5" ht="15" customHeight="1">
      <c r="A7" s="89"/>
      <c r="B7" s="35"/>
      <c r="C7" s="35"/>
      <c r="D7" s="35"/>
      <c r="E7" s="91"/>
    </row>
    <row r="8" spans="1:5" s="511" customFormat="1" ht="15" customHeight="1">
      <c r="A8" s="1045" t="s">
        <v>1770</v>
      </c>
      <c r="B8" s="390"/>
      <c r="C8" s="390"/>
      <c r="D8" s="390"/>
      <c r="E8" s="390"/>
    </row>
    <row r="9" spans="1:5" s="511" customFormat="1" ht="15" customHeight="1">
      <c r="A9" s="1046" t="s">
        <v>1769</v>
      </c>
      <c r="B9" s="515"/>
      <c r="C9" s="515"/>
      <c r="D9" s="515"/>
      <c r="E9" s="515"/>
    </row>
  </sheetData>
  <hyperlinks>
    <hyperlink ref="E2" location="'Spis tablic List of tables'!A4" display="Return to list of tables"/>
    <hyperlink ref="E1" location="'Spis tablic List of tables'!A4" display="Powrót do spisu tablic"/>
    <hyperlink ref="E1:E2" location="'Spis treści'!B11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17"/>
  <sheetViews>
    <sheetView showGridLines="0" zoomScaleNormal="100" workbookViewId="0"/>
  </sheetViews>
  <sheetFormatPr defaultRowHeight="15"/>
  <cols>
    <col min="1" max="1" width="30.7109375" style="42" customWidth="1"/>
    <col min="2" max="6" width="15.7109375" style="42" customWidth="1"/>
    <col min="7" max="7" width="26.85546875" style="42" customWidth="1"/>
    <col min="8" max="16384" width="9.140625" style="5"/>
  </cols>
  <sheetData>
    <row r="1" spans="1:7" ht="15" customHeight="1">
      <c r="A1" s="366" t="s">
        <v>1548</v>
      </c>
      <c r="B1" s="364"/>
      <c r="C1" s="364"/>
      <c r="D1" s="364"/>
      <c r="E1" s="364"/>
      <c r="F1" s="364"/>
      <c r="G1" s="1465" t="s">
        <v>2183</v>
      </c>
    </row>
    <row r="2" spans="1:7" ht="15" customHeight="1">
      <c r="A2" s="1025" t="s">
        <v>372</v>
      </c>
      <c r="B2" s="378"/>
      <c r="C2" s="378"/>
      <c r="D2" s="378"/>
      <c r="E2" s="378"/>
      <c r="F2" s="378"/>
      <c r="G2" s="1466" t="s">
        <v>2184</v>
      </c>
    </row>
    <row r="3" spans="1:7" ht="30" customHeight="1">
      <c r="A3" s="1634" t="s">
        <v>373</v>
      </c>
      <c r="B3" s="1635" t="s">
        <v>679</v>
      </c>
      <c r="C3" s="1635"/>
      <c r="D3" s="1635" t="s">
        <v>704</v>
      </c>
      <c r="E3" s="1635"/>
      <c r="F3" s="1635"/>
      <c r="G3" s="1653" t="s">
        <v>374</v>
      </c>
    </row>
    <row r="4" spans="1:7" ht="30" customHeight="1">
      <c r="A4" s="1634"/>
      <c r="B4" s="1635" t="s">
        <v>600</v>
      </c>
      <c r="C4" s="1635" t="s">
        <v>700</v>
      </c>
      <c r="D4" s="1635" t="s">
        <v>602</v>
      </c>
      <c r="E4" s="1635" t="s">
        <v>701</v>
      </c>
      <c r="F4" s="1635"/>
      <c r="G4" s="1653"/>
    </row>
    <row r="5" spans="1:7" ht="15" customHeight="1">
      <c r="A5" s="1634"/>
      <c r="B5" s="1635"/>
      <c r="C5" s="1635"/>
      <c r="D5" s="1635"/>
      <c r="E5" s="1635" t="s">
        <v>702</v>
      </c>
      <c r="F5" s="1635" t="s">
        <v>703</v>
      </c>
      <c r="G5" s="1653"/>
    </row>
    <row r="6" spans="1:7" ht="15" customHeight="1">
      <c r="A6" s="1634"/>
      <c r="B6" s="1635"/>
      <c r="C6" s="1635"/>
      <c r="D6" s="1635"/>
      <c r="E6" s="1635"/>
      <c r="F6" s="1635"/>
      <c r="G6" s="1653"/>
    </row>
    <row r="7" spans="1:7" ht="15" customHeight="1">
      <c r="A7" s="646" t="s">
        <v>618</v>
      </c>
      <c r="B7" s="1023">
        <v>548</v>
      </c>
      <c r="C7" s="1023">
        <v>75</v>
      </c>
      <c r="D7" s="1023">
        <v>443</v>
      </c>
      <c r="E7" s="1023">
        <v>211</v>
      </c>
      <c r="F7" s="1023">
        <v>112</v>
      </c>
      <c r="G7" s="404" t="s">
        <v>86</v>
      </c>
    </row>
    <row r="8" spans="1:7" ht="15" customHeight="1">
      <c r="A8" s="401" t="s">
        <v>375</v>
      </c>
      <c r="B8" s="243">
        <v>8</v>
      </c>
      <c r="C8" s="243">
        <v>1</v>
      </c>
      <c r="D8" s="243">
        <v>7</v>
      </c>
      <c r="E8" s="243">
        <v>6</v>
      </c>
      <c r="F8" s="1024" t="s">
        <v>55</v>
      </c>
      <c r="G8" s="373" t="s">
        <v>376</v>
      </c>
    </row>
    <row r="9" spans="1:7" ht="15" customHeight="1">
      <c r="A9" s="401" t="s">
        <v>377</v>
      </c>
      <c r="B9" s="243">
        <v>29</v>
      </c>
      <c r="C9" s="243">
        <v>8</v>
      </c>
      <c r="D9" s="243">
        <v>22</v>
      </c>
      <c r="E9" s="243">
        <v>1</v>
      </c>
      <c r="F9" s="243">
        <v>9</v>
      </c>
      <c r="G9" s="373" t="s">
        <v>378</v>
      </c>
    </row>
    <row r="10" spans="1:7" ht="15" customHeight="1">
      <c r="A10" s="401" t="s">
        <v>379</v>
      </c>
      <c r="B10" s="243">
        <v>15</v>
      </c>
      <c r="C10" s="243">
        <v>8</v>
      </c>
      <c r="D10" s="243">
        <v>8</v>
      </c>
      <c r="E10" s="1024" t="s">
        <v>55</v>
      </c>
      <c r="F10" s="243">
        <v>3</v>
      </c>
      <c r="G10" s="373" t="s">
        <v>380</v>
      </c>
    </row>
    <row r="11" spans="1:7" ht="15" customHeight="1">
      <c r="A11" s="401" t="s">
        <v>381</v>
      </c>
      <c r="B11" s="243">
        <v>123</v>
      </c>
      <c r="C11" s="243">
        <v>8</v>
      </c>
      <c r="D11" s="243">
        <v>109</v>
      </c>
      <c r="E11" s="243">
        <v>30</v>
      </c>
      <c r="F11" s="243">
        <v>45</v>
      </c>
      <c r="G11" s="373" t="s">
        <v>382</v>
      </c>
    </row>
    <row r="12" spans="1:7" ht="15" customHeight="1">
      <c r="A12" s="647" t="s">
        <v>994</v>
      </c>
      <c r="B12" s="243"/>
      <c r="C12" s="243"/>
      <c r="D12" s="243"/>
      <c r="E12" s="243"/>
      <c r="F12" s="243"/>
      <c r="G12" s="379"/>
    </row>
    <row r="13" spans="1:7" ht="15" customHeight="1">
      <c r="A13" s="398" t="s">
        <v>995</v>
      </c>
      <c r="B13" s="243"/>
      <c r="C13" s="243"/>
      <c r="D13" s="243"/>
      <c r="E13" s="243"/>
      <c r="F13" s="243"/>
      <c r="G13" s="373" t="s">
        <v>997</v>
      </c>
    </row>
    <row r="14" spans="1:7" ht="15" customHeight="1">
      <c r="A14" s="398" t="s">
        <v>996</v>
      </c>
      <c r="B14" s="243">
        <v>123</v>
      </c>
      <c r="C14" s="243">
        <v>29</v>
      </c>
      <c r="D14" s="243">
        <v>95</v>
      </c>
      <c r="E14" s="243">
        <v>43</v>
      </c>
      <c r="F14" s="243">
        <v>19</v>
      </c>
      <c r="G14" s="406" t="s">
        <v>998</v>
      </c>
    </row>
    <row r="15" spans="1:7" ht="15" customHeight="1">
      <c r="A15" s="401" t="s">
        <v>383</v>
      </c>
      <c r="B15" s="243">
        <v>144</v>
      </c>
      <c r="C15" s="243">
        <v>12</v>
      </c>
      <c r="D15" s="243">
        <v>120</v>
      </c>
      <c r="E15" s="243">
        <v>72</v>
      </c>
      <c r="F15" s="243">
        <v>17</v>
      </c>
      <c r="G15" s="373" t="s">
        <v>384</v>
      </c>
    </row>
    <row r="16" spans="1:7" ht="15" customHeight="1">
      <c r="A16" s="401" t="s">
        <v>385</v>
      </c>
      <c r="B16" s="243">
        <v>106</v>
      </c>
      <c r="C16" s="243">
        <v>9</v>
      </c>
      <c r="D16" s="243">
        <v>82</v>
      </c>
      <c r="E16" s="243">
        <v>59</v>
      </c>
      <c r="F16" s="243">
        <v>19</v>
      </c>
      <c r="G16" s="373" t="s">
        <v>386</v>
      </c>
    </row>
    <row r="17" spans="1:7">
      <c r="A17" s="91"/>
      <c r="B17" s="91"/>
      <c r="C17" s="91"/>
      <c r="D17" s="91"/>
      <c r="E17" s="91"/>
      <c r="F17" s="91"/>
      <c r="G17" s="91"/>
    </row>
  </sheetData>
  <mergeCells count="10">
    <mergeCell ref="A3:A6"/>
    <mergeCell ref="B3:C3"/>
    <mergeCell ref="D3:F3"/>
    <mergeCell ref="G3:G6"/>
    <mergeCell ref="B4:B6"/>
    <mergeCell ref="C4:C6"/>
    <mergeCell ref="D4:D6"/>
    <mergeCell ref="E4:F4"/>
    <mergeCell ref="E5:E6"/>
    <mergeCell ref="F5:F6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reści'!B12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25"/>
  <sheetViews>
    <sheetView showGridLines="0" zoomScaleNormal="100" workbookViewId="0"/>
  </sheetViews>
  <sheetFormatPr defaultRowHeight="15"/>
  <cols>
    <col min="1" max="1" width="30.7109375" style="42" customWidth="1"/>
    <col min="2" max="8" width="13.85546875" style="42" customWidth="1"/>
    <col min="9" max="9" width="30.7109375" style="42" customWidth="1"/>
    <col min="10" max="16384" width="9.140625" style="5"/>
  </cols>
  <sheetData>
    <row r="1" spans="1:9">
      <c r="A1" s="367" t="s">
        <v>1735</v>
      </c>
      <c r="B1" s="91"/>
      <c r="C1" s="91"/>
      <c r="D1" s="91"/>
      <c r="E1" s="91"/>
      <c r="F1" s="91"/>
      <c r="G1" s="91"/>
      <c r="H1" s="91"/>
      <c r="I1" s="1465" t="s">
        <v>2183</v>
      </c>
    </row>
    <row r="2" spans="1:9">
      <c r="A2" s="1026" t="s">
        <v>387</v>
      </c>
      <c r="B2" s="91"/>
      <c r="C2" s="91"/>
      <c r="D2" s="91"/>
      <c r="E2" s="91"/>
      <c r="F2" s="91"/>
      <c r="G2" s="91"/>
      <c r="H2" s="91"/>
      <c r="I2" s="1466" t="s">
        <v>2184</v>
      </c>
    </row>
    <row r="3" spans="1:9" ht="30" customHeight="1">
      <c r="A3" s="1637" t="s">
        <v>388</v>
      </c>
      <c r="B3" s="1639" t="s">
        <v>648</v>
      </c>
      <c r="C3" s="1639" t="s">
        <v>705</v>
      </c>
      <c r="D3" s="1639" t="s">
        <v>649</v>
      </c>
      <c r="E3" s="1654" t="s">
        <v>650</v>
      </c>
      <c r="F3" s="1634"/>
      <c r="G3" s="1654" t="s">
        <v>2088</v>
      </c>
      <c r="H3" s="1655"/>
      <c r="I3" s="1641" t="s">
        <v>3</v>
      </c>
    </row>
    <row r="4" spans="1:9" ht="45" customHeight="1">
      <c r="A4" s="1638"/>
      <c r="B4" s="1640"/>
      <c r="C4" s="1640"/>
      <c r="D4" s="1640"/>
      <c r="E4" s="359" t="s">
        <v>568</v>
      </c>
      <c r="F4" s="359" t="s">
        <v>706</v>
      </c>
      <c r="G4" s="359" t="s">
        <v>568</v>
      </c>
      <c r="H4" s="359" t="s">
        <v>706</v>
      </c>
      <c r="I4" s="1642"/>
    </row>
    <row r="5" spans="1:9">
      <c r="A5" s="1649" t="s">
        <v>666</v>
      </c>
      <c r="B5" s="1649"/>
      <c r="C5" s="1649"/>
      <c r="D5" s="1649"/>
      <c r="E5" s="1649"/>
      <c r="F5" s="1649"/>
      <c r="G5" s="1649"/>
      <c r="H5" s="1649"/>
      <c r="I5" s="1649"/>
    </row>
    <row r="6" spans="1:9">
      <c r="A6" s="652" t="s">
        <v>707</v>
      </c>
      <c r="B6" s="1042">
        <v>529</v>
      </c>
      <c r="C6" s="1042">
        <v>6905</v>
      </c>
      <c r="D6" s="1042">
        <v>4611.4799999999996</v>
      </c>
      <c r="E6" s="1042">
        <v>83615</v>
      </c>
      <c r="F6" s="1042">
        <v>40478</v>
      </c>
      <c r="G6" s="1042">
        <v>14124</v>
      </c>
      <c r="H6" s="1042">
        <v>6955</v>
      </c>
      <c r="I6" s="651" t="s">
        <v>84</v>
      </c>
    </row>
    <row r="7" spans="1:9">
      <c r="A7" s="398" t="s">
        <v>219</v>
      </c>
      <c r="B7" s="915"/>
      <c r="C7" s="915"/>
      <c r="D7" s="915"/>
      <c r="E7" s="915"/>
      <c r="F7" s="915"/>
      <c r="G7" s="915"/>
      <c r="H7" s="915"/>
      <c r="I7" s="406" t="s">
        <v>152</v>
      </c>
    </row>
    <row r="8" spans="1:9">
      <c r="A8" s="401" t="s">
        <v>389</v>
      </c>
      <c r="B8" s="1043">
        <v>18</v>
      </c>
      <c r="C8" s="1043">
        <v>143</v>
      </c>
      <c r="D8" s="1043">
        <v>73</v>
      </c>
      <c r="E8" s="1043">
        <v>721</v>
      </c>
      <c r="F8" s="1043">
        <v>349</v>
      </c>
      <c r="G8" s="1043">
        <v>101</v>
      </c>
      <c r="H8" s="1043">
        <v>43</v>
      </c>
      <c r="I8" s="373" t="s">
        <v>390</v>
      </c>
    </row>
    <row r="9" spans="1:9">
      <c r="A9" s="401" t="s">
        <v>391</v>
      </c>
      <c r="B9" s="1043">
        <v>2</v>
      </c>
      <c r="C9" s="1043">
        <v>20</v>
      </c>
      <c r="D9" s="1043">
        <v>29</v>
      </c>
      <c r="E9" s="1043">
        <v>678</v>
      </c>
      <c r="F9" s="1043">
        <v>350</v>
      </c>
      <c r="G9" s="1043">
        <v>114</v>
      </c>
      <c r="H9" s="1043">
        <v>56</v>
      </c>
      <c r="I9" s="373" t="s">
        <v>392</v>
      </c>
    </row>
    <row r="10" spans="1:9">
      <c r="A10" s="401" t="s">
        <v>2091</v>
      </c>
      <c r="B10" s="1043">
        <v>2</v>
      </c>
      <c r="C10" s="1043">
        <v>59</v>
      </c>
      <c r="D10" s="1043">
        <v>18</v>
      </c>
      <c r="E10" s="1043">
        <v>308</v>
      </c>
      <c r="F10" s="1043">
        <v>199</v>
      </c>
      <c r="G10" s="1043">
        <v>41</v>
      </c>
      <c r="H10" s="1043">
        <v>29</v>
      </c>
      <c r="I10" s="373" t="s">
        <v>2092</v>
      </c>
    </row>
    <row r="11" spans="1:9">
      <c r="A11" s="401" t="s">
        <v>393</v>
      </c>
      <c r="B11" s="1043">
        <v>35</v>
      </c>
      <c r="C11" s="1043">
        <v>313</v>
      </c>
      <c r="D11" s="1043">
        <v>200</v>
      </c>
      <c r="E11" s="1043">
        <v>1146</v>
      </c>
      <c r="F11" s="1043">
        <v>387</v>
      </c>
      <c r="G11" s="1043">
        <v>222</v>
      </c>
      <c r="H11" s="1043">
        <v>64</v>
      </c>
      <c r="I11" s="373" t="s">
        <v>394</v>
      </c>
    </row>
    <row r="12" spans="1:9">
      <c r="A12" s="1650" t="s">
        <v>708</v>
      </c>
      <c r="B12" s="1650"/>
      <c r="C12" s="1650"/>
      <c r="D12" s="1650"/>
      <c r="E12" s="1650"/>
      <c r="F12" s="1650"/>
      <c r="G12" s="1650"/>
      <c r="H12" s="1650"/>
      <c r="I12" s="1650"/>
    </row>
    <row r="13" spans="1:9">
      <c r="A13" s="402" t="s">
        <v>707</v>
      </c>
      <c r="B13" s="1042">
        <v>176</v>
      </c>
      <c r="C13" s="1042">
        <v>3221</v>
      </c>
      <c r="D13" s="1042">
        <v>2439</v>
      </c>
      <c r="E13" s="1042">
        <v>52768</v>
      </c>
      <c r="F13" s="1042">
        <v>25453</v>
      </c>
      <c r="G13" s="1042">
        <v>8842</v>
      </c>
      <c r="H13" s="1042">
        <v>4363</v>
      </c>
      <c r="I13" s="404" t="s">
        <v>84</v>
      </c>
    </row>
    <row r="14" spans="1:9">
      <c r="A14" s="398" t="s">
        <v>219</v>
      </c>
      <c r="B14" s="915"/>
      <c r="C14" s="915"/>
      <c r="D14" s="915"/>
      <c r="E14" s="915"/>
      <c r="F14" s="915"/>
      <c r="G14" s="915"/>
      <c r="H14" s="915"/>
      <c r="I14" s="406" t="s">
        <v>152</v>
      </c>
    </row>
    <row r="15" spans="1:9">
      <c r="A15" s="401" t="s">
        <v>391</v>
      </c>
      <c r="B15" s="1043">
        <v>2</v>
      </c>
      <c r="C15" s="1043">
        <v>20</v>
      </c>
      <c r="D15" s="1043">
        <v>29</v>
      </c>
      <c r="E15" s="1043">
        <v>678</v>
      </c>
      <c r="F15" s="1043">
        <v>350</v>
      </c>
      <c r="G15" s="1043">
        <v>114</v>
      </c>
      <c r="H15" s="1043">
        <v>56</v>
      </c>
      <c r="I15" s="373" t="s">
        <v>392</v>
      </c>
    </row>
    <row r="16" spans="1:9">
      <c r="A16" s="401" t="s">
        <v>2091</v>
      </c>
      <c r="B16" s="1043">
        <v>2</v>
      </c>
      <c r="C16" s="1043">
        <v>59</v>
      </c>
      <c r="D16" s="1043">
        <v>18</v>
      </c>
      <c r="E16" s="1043">
        <v>308</v>
      </c>
      <c r="F16" s="1043">
        <v>199</v>
      </c>
      <c r="G16" s="1043">
        <v>41</v>
      </c>
      <c r="H16" s="1043">
        <v>29</v>
      </c>
      <c r="I16" s="373" t="s">
        <v>2092</v>
      </c>
    </row>
    <row r="17" spans="1:9">
      <c r="A17" s="401" t="s">
        <v>393</v>
      </c>
      <c r="B17" s="1043">
        <v>30</v>
      </c>
      <c r="C17" s="1043">
        <v>267</v>
      </c>
      <c r="D17" s="1043">
        <v>188</v>
      </c>
      <c r="E17" s="1043">
        <v>1065</v>
      </c>
      <c r="F17" s="1043">
        <v>359</v>
      </c>
      <c r="G17" s="1043">
        <v>199</v>
      </c>
      <c r="H17" s="1043">
        <v>57</v>
      </c>
      <c r="I17" s="373" t="s">
        <v>394</v>
      </c>
    </row>
    <row r="18" spans="1:9">
      <c r="A18" s="1650" t="s">
        <v>709</v>
      </c>
      <c r="B18" s="1650"/>
      <c r="C18" s="1650"/>
      <c r="D18" s="1650"/>
      <c r="E18" s="1650"/>
      <c r="F18" s="1650"/>
      <c r="G18" s="1650"/>
      <c r="H18" s="1650"/>
      <c r="I18" s="1650"/>
    </row>
    <row r="19" spans="1:9">
      <c r="A19" s="652" t="s">
        <v>707</v>
      </c>
      <c r="B19" s="1042">
        <v>353</v>
      </c>
      <c r="C19" s="1042">
        <v>3684</v>
      </c>
      <c r="D19" s="1042">
        <v>2172.48</v>
      </c>
      <c r="E19" s="1042">
        <v>30847</v>
      </c>
      <c r="F19" s="1042">
        <v>15025</v>
      </c>
      <c r="G19" s="1042">
        <v>5282</v>
      </c>
      <c r="H19" s="1042">
        <v>2592</v>
      </c>
      <c r="I19" s="651" t="s">
        <v>84</v>
      </c>
    </row>
    <row r="20" spans="1:9">
      <c r="A20" s="398" t="s">
        <v>219</v>
      </c>
      <c r="B20" s="915"/>
      <c r="C20" s="915"/>
      <c r="D20" s="915"/>
      <c r="E20" s="915"/>
      <c r="F20" s="915"/>
      <c r="G20" s="915"/>
      <c r="H20" s="915"/>
      <c r="I20" s="406" t="s">
        <v>152</v>
      </c>
    </row>
    <row r="21" spans="1:9">
      <c r="A21" s="401" t="s">
        <v>389</v>
      </c>
      <c r="B21" s="1043">
        <v>18</v>
      </c>
      <c r="C21" s="1043">
        <v>143</v>
      </c>
      <c r="D21" s="1043">
        <v>73</v>
      </c>
      <c r="E21" s="1043">
        <v>721</v>
      </c>
      <c r="F21" s="1043">
        <v>349</v>
      </c>
      <c r="G21" s="1043">
        <v>101</v>
      </c>
      <c r="H21" s="1043">
        <v>43</v>
      </c>
      <c r="I21" s="373" t="s">
        <v>390</v>
      </c>
    </row>
    <row r="22" spans="1:9">
      <c r="A22" s="401" t="s">
        <v>393</v>
      </c>
      <c r="B22" s="1043">
        <v>5</v>
      </c>
      <c r="C22" s="1043">
        <v>27</v>
      </c>
      <c r="D22" s="1043">
        <v>12</v>
      </c>
      <c r="E22" s="1043">
        <v>81</v>
      </c>
      <c r="F22" s="1043">
        <v>28</v>
      </c>
      <c r="G22" s="1043">
        <v>23</v>
      </c>
      <c r="H22" s="1043">
        <v>7</v>
      </c>
      <c r="I22" s="373" t="s">
        <v>394</v>
      </c>
    </row>
    <row r="23" spans="1:9">
      <c r="A23" s="89"/>
      <c r="B23" s="91"/>
      <c r="C23" s="91"/>
      <c r="D23" s="91"/>
      <c r="E23" s="91"/>
      <c r="F23" s="91"/>
      <c r="G23" s="91"/>
      <c r="H23" s="91"/>
      <c r="I23" s="91"/>
    </row>
    <row r="24" spans="1:9" ht="15" customHeight="1">
      <c r="A24" s="1045" t="s">
        <v>2089</v>
      </c>
      <c r="B24" s="137"/>
      <c r="C24" s="137"/>
      <c r="D24" s="137"/>
      <c r="E24" s="137"/>
      <c r="F24" s="137"/>
      <c r="G24" s="137"/>
      <c r="H24" s="137"/>
      <c r="I24" s="137"/>
    </row>
    <row r="25" spans="1:9">
      <c r="A25" s="1046" t="s">
        <v>2090</v>
      </c>
      <c r="B25" s="138"/>
      <c r="C25" s="138"/>
      <c r="D25" s="138"/>
      <c r="E25" s="138"/>
      <c r="F25" s="138"/>
      <c r="G25" s="138"/>
      <c r="H25" s="138"/>
      <c r="I25" s="138"/>
    </row>
  </sheetData>
  <mergeCells count="10">
    <mergeCell ref="I3:I4"/>
    <mergeCell ref="A5:I5"/>
    <mergeCell ref="A12:I12"/>
    <mergeCell ref="A18:I18"/>
    <mergeCell ref="A3:A4"/>
    <mergeCell ref="B3:B4"/>
    <mergeCell ref="C3:C4"/>
    <mergeCell ref="D3:D4"/>
    <mergeCell ref="E3:F3"/>
    <mergeCell ref="G3:H3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127" display="Powrót do spisu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showGridLines="0" zoomScaleNormal="100" workbookViewId="0"/>
  </sheetViews>
  <sheetFormatPr defaultRowHeight="15"/>
  <cols>
    <col min="1" max="1" width="28.85546875" style="42" customWidth="1"/>
    <col min="2" max="7" width="15.7109375" style="42" customWidth="1"/>
    <col min="8" max="16384" width="9.140625" style="42"/>
  </cols>
  <sheetData>
    <row r="1" spans="1:7" ht="15.75">
      <c r="A1" s="159" t="s">
        <v>1956</v>
      </c>
      <c r="G1" s="1465" t="s">
        <v>2183</v>
      </c>
    </row>
    <row r="2" spans="1:7" s="1268" customFormat="1" ht="15.75">
      <c r="A2" s="1411" t="s">
        <v>1957</v>
      </c>
      <c r="G2" s="1466" t="s">
        <v>2184</v>
      </c>
    </row>
    <row r="3" spans="1:7" ht="24.75" customHeight="1">
      <c r="A3" s="1507" t="s">
        <v>556</v>
      </c>
      <c r="B3" s="1508" t="s">
        <v>565</v>
      </c>
      <c r="C3" s="1509"/>
      <c r="D3" s="1510"/>
      <c r="E3" s="1508" t="s">
        <v>1820</v>
      </c>
      <c r="F3" s="1509"/>
      <c r="G3" s="1509"/>
    </row>
    <row r="4" spans="1:7" ht="24.75" customHeight="1">
      <c r="A4" s="1507"/>
      <c r="B4" s="160">
        <v>2005</v>
      </c>
      <c r="C4" s="160">
        <v>2012</v>
      </c>
      <c r="D4" s="160">
        <v>2013</v>
      </c>
      <c r="E4" s="160">
        <v>2005</v>
      </c>
      <c r="F4" s="160">
        <v>2012</v>
      </c>
      <c r="G4" s="161">
        <v>2013</v>
      </c>
    </row>
    <row r="5" spans="1:7" ht="15" customHeight="1">
      <c r="A5" s="835" t="s">
        <v>190</v>
      </c>
      <c r="B5" s="875">
        <v>508</v>
      </c>
      <c r="C5" s="875">
        <v>435</v>
      </c>
      <c r="D5" s="875">
        <v>402</v>
      </c>
      <c r="E5" s="875">
        <v>4938</v>
      </c>
      <c r="F5" s="875">
        <v>5269</v>
      </c>
      <c r="G5" s="876">
        <v>5037</v>
      </c>
    </row>
    <row r="6" spans="1:7" ht="15" customHeight="1">
      <c r="A6" s="831" t="s">
        <v>174</v>
      </c>
      <c r="B6" s="877">
        <v>586</v>
      </c>
      <c r="C6" s="877">
        <v>532</v>
      </c>
      <c r="D6" s="877">
        <v>487</v>
      </c>
      <c r="E6" s="877">
        <v>5610</v>
      </c>
      <c r="F6" s="877">
        <v>6832</v>
      </c>
      <c r="G6" s="878">
        <v>6480</v>
      </c>
    </row>
    <row r="7" spans="1:7" ht="15" customHeight="1">
      <c r="A7" s="832" t="s">
        <v>175</v>
      </c>
      <c r="B7" s="877">
        <v>430</v>
      </c>
      <c r="C7" s="877">
        <v>366</v>
      </c>
      <c r="D7" s="877">
        <v>332</v>
      </c>
      <c r="E7" s="877">
        <v>4088</v>
      </c>
      <c r="F7" s="877">
        <v>4338</v>
      </c>
      <c r="G7" s="878">
        <v>4037</v>
      </c>
    </row>
    <row r="8" spans="1:7" ht="15" customHeight="1">
      <c r="A8" s="832" t="s">
        <v>176</v>
      </c>
      <c r="B8" s="877">
        <v>496</v>
      </c>
      <c r="C8" s="877">
        <v>430</v>
      </c>
      <c r="D8" s="877">
        <v>398</v>
      </c>
      <c r="E8" s="877">
        <v>4700</v>
      </c>
      <c r="F8" s="877">
        <v>4909</v>
      </c>
      <c r="G8" s="878">
        <v>4682</v>
      </c>
    </row>
    <row r="9" spans="1:7" ht="15" customHeight="1">
      <c r="A9" s="832" t="s">
        <v>177</v>
      </c>
      <c r="B9" s="877">
        <v>393</v>
      </c>
      <c r="C9" s="877">
        <v>208</v>
      </c>
      <c r="D9" s="877">
        <v>186</v>
      </c>
      <c r="E9" s="877">
        <v>3626</v>
      </c>
      <c r="F9" s="877">
        <v>2545</v>
      </c>
      <c r="G9" s="878">
        <v>2357</v>
      </c>
    </row>
    <row r="10" spans="1:7" ht="15" customHeight="1">
      <c r="A10" s="832" t="s">
        <v>178</v>
      </c>
      <c r="B10" s="877">
        <v>509</v>
      </c>
      <c r="C10" s="877">
        <v>403</v>
      </c>
      <c r="D10" s="877">
        <v>367</v>
      </c>
      <c r="E10" s="877">
        <v>5309</v>
      </c>
      <c r="F10" s="877">
        <v>5220</v>
      </c>
      <c r="G10" s="878">
        <v>4869</v>
      </c>
    </row>
    <row r="11" spans="1:7" ht="15" customHeight="1">
      <c r="A11" s="832" t="s">
        <v>179</v>
      </c>
      <c r="B11" s="877">
        <v>611</v>
      </c>
      <c r="C11" s="877">
        <v>605</v>
      </c>
      <c r="D11" s="877">
        <v>564</v>
      </c>
      <c r="E11" s="877">
        <v>5827</v>
      </c>
      <c r="F11" s="877">
        <v>6903</v>
      </c>
      <c r="G11" s="878">
        <v>6662</v>
      </c>
    </row>
    <row r="12" spans="1:7" ht="15" customHeight="1">
      <c r="A12" s="832" t="s">
        <v>180</v>
      </c>
      <c r="B12" s="877">
        <v>680</v>
      </c>
      <c r="C12" s="877">
        <v>589</v>
      </c>
      <c r="D12" s="877">
        <v>554</v>
      </c>
      <c r="E12" s="877">
        <v>7024</v>
      </c>
      <c r="F12" s="877">
        <v>7654</v>
      </c>
      <c r="G12" s="878">
        <v>7480</v>
      </c>
    </row>
    <row r="13" spans="1:7" ht="15" customHeight="1">
      <c r="A13" s="832" t="s">
        <v>181</v>
      </c>
      <c r="B13" s="877">
        <v>357</v>
      </c>
      <c r="C13" s="877">
        <v>343</v>
      </c>
      <c r="D13" s="877">
        <v>308</v>
      </c>
      <c r="E13" s="877">
        <v>3479</v>
      </c>
      <c r="F13" s="877">
        <v>4117</v>
      </c>
      <c r="G13" s="878">
        <v>3878</v>
      </c>
    </row>
    <row r="14" spans="1:7" ht="15" customHeight="1">
      <c r="A14" s="832" t="s">
        <v>182</v>
      </c>
      <c r="B14" s="877">
        <v>374</v>
      </c>
      <c r="C14" s="877">
        <v>317</v>
      </c>
      <c r="D14" s="877">
        <v>295</v>
      </c>
      <c r="E14" s="877">
        <v>3525</v>
      </c>
      <c r="F14" s="877">
        <v>3462</v>
      </c>
      <c r="G14" s="878">
        <v>3303</v>
      </c>
    </row>
    <row r="15" spans="1:7" ht="15" customHeight="1">
      <c r="A15" s="832" t="s">
        <v>183</v>
      </c>
      <c r="B15" s="877">
        <v>438</v>
      </c>
      <c r="C15" s="877">
        <v>391</v>
      </c>
      <c r="D15" s="877">
        <v>352</v>
      </c>
      <c r="E15" s="877">
        <v>4171</v>
      </c>
      <c r="F15" s="877">
        <v>4387</v>
      </c>
      <c r="G15" s="878">
        <v>4063</v>
      </c>
    </row>
    <row r="16" spans="1:7" ht="15" customHeight="1">
      <c r="A16" s="832" t="s">
        <v>184</v>
      </c>
      <c r="B16" s="877">
        <v>455</v>
      </c>
      <c r="C16" s="877">
        <v>465</v>
      </c>
      <c r="D16" s="877">
        <v>444</v>
      </c>
      <c r="E16" s="877">
        <v>4380</v>
      </c>
      <c r="F16" s="877">
        <v>5531</v>
      </c>
      <c r="G16" s="878">
        <v>5483</v>
      </c>
    </row>
    <row r="17" spans="1:7" ht="15" customHeight="1">
      <c r="A17" s="832" t="s">
        <v>185</v>
      </c>
      <c r="B17" s="877">
        <v>443</v>
      </c>
      <c r="C17" s="877">
        <v>344</v>
      </c>
      <c r="D17" s="877">
        <v>314</v>
      </c>
      <c r="E17" s="877">
        <v>4406</v>
      </c>
      <c r="F17" s="877">
        <v>4411</v>
      </c>
      <c r="G17" s="878">
        <v>4195</v>
      </c>
    </row>
    <row r="18" spans="1:7" ht="15" customHeight="1">
      <c r="A18" s="832" t="s">
        <v>186</v>
      </c>
      <c r="B18" s="877">
        <v>449</v>
      </c>
      <c r="C18" s="877">
        <v>302</v>
      </c>
      <c r="D18" s="877">
        <v>266</v>
      </c>
      <c r="E18" s="877">
        <v>4470</v>
      </c>
      <c r="F18" s="877">
        <v>3631</v>
      </c>
      <c r="G18" s="878">
        <v>3259</v>
      </c>
    </row>
    <row r="19" spans="1:7" ht="15" customHeight="1">
      <c r="A19" s="833" t="s">
        <v>187</v>
      </c>
      <c r="B19" s="879">
        <v>430</v>
      </c>
      <c r="C19" s="879">
        <v>307</v>
      </c>
      <c r="D19" s="879">
        <v>272</v>
      </c>
      <c r="E19" s="879">
        <v>3872</v>
      </c>
      <c r="F19" s="879">
        <v>3466</v>
      </c>
      <c r="G19" s="880">
        <v>3162</v>
      </c>
    </row>
    <row r="20" spans="1:7" ht="15" customHeight="1">
      <c r="A20" s="832" t="s">
        <v>188</v>
      </c>
      <c r="B20" s="877">
        <v>506</v>
      </c>
      <c r="C20" s="877">
        <v>442</v>
      </c>
      <c r="D20" s="877">
        <v>413</v>
      </c>
      <c r="E20" s="877">
        <v>4765</v>
      </c>
      <c r="F20" s="877">
        <v>5187</v>
      </c>
      <c r="G20" s="878">
        <v>5032</v>
      </c>
    </row>
    <row r="21" spans="1:7" ht="15" customHeight="1">
      <c r="A21" s="832" t="s">
        <v>189</v>
      </c>
      <c r="B21" s="877">
        <v>508</v>
      </c>
      <c r="C21" s="877">
        <v>363</v>
      </c>
      <c r="D21" s="877">
        <v>336</v>
      </c>
      <c r="E21" s="877">
        <v>4830</v>
      </c>
      <c r="F21" s="877">
        <v>4501</v>
      </c>
      <c r="G21" s="878">
        <v>4270</v>
      </c>
    </row>
    <row r="22" spans="1:7">
      <c r="A22" s="44"/>
      <c r="B22" s="44"/>
      <c r="C22" s="44"/>
      <c r="D22" s="44"/>
      <c r="E22" s="44"/>
      <c r="F22" s="44"/>
      <c r="G22" s="44"/>
    </row>
    <row r="23" spans="1:7" s="1298" customFormat="1" ht="15" customHeight="1">
      <c r="A23" s="1302" t="s">
        <v>1774</v>
      </c>
      <c r="B23" s="1301"/>
      <c r="C23" s="1301"/>
      <c r="D23" s="1301"/>
      <c r="E23" s="1301"/>
      <c r="F23" s="1301"/>
      <c r="G23" s="1301"/>
    </row>
    <row r="24" spans="1:7" s="1298" customFormat="1" ht="15" customHeight="1">
      <c r="A24" s="1299" t="s">
        <v>1772</v>
      </c>
      <c r="B24" s="1299"/>
      <c r="C24" s="1299"/>
      <c r="D24" s="1299"/>
      <c r="E24" s="1299"/>
      <c r="F24" s="1299"/>
      <c r="G24" s="1299"/>
    </row>
    <row r="25" spans="1:7" s="1300" customFormat="1" ht="15" customHeight="1">
      <c r="A25" s="1442" t="s">
        <v>1859</v>
      </c>
      <c r="B25" s="1293"/>
      <c r="C25" s="1293"/>
      <c r="D25" s="1293"/>
      <c r="E25" s="1293"/>
      <c r="F25" s="1293"/>
      <c r="G25" s="1293"/>
    </row>
    <row r="26" spans="1:7" s="1298" customFormat="1" ht="15" customHeight="1">
      <c r="A26" s="1412" t="s">
        <v>1773</v>
      </c>
      <c r="B26" s="1301"/>
      <c r="C26" s="1301"/>
      <c r="D26" s="1301"/>
      <c r="E26" s="1301"/>
      <c r="F26" s="1301"/>
      <c r="G26" s="1301"/>
    </row>
    <row r="27" spans="1:7">
      <c r="A27" s="44"/>
      <c r="B27" s="44"/>
      <c r="C27" s="44"/>
      <c r="D27" s="44"/>
      <c r="E27" s="44"/>
      <c r="F27" s="44"/>
      <c r="G27" s="44"/>
    </row>
  </sheetData>
  <mergeCells count="3">
    <mergeCell ref="A3:A4"/>
    <mergeCell ref="B3:D3"/>
    <mergeCell ref="E3:G3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reści'!B1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G16"/>
  <sheetViews>
    <sheetView showGridLines="0" zoomScaleNormal="100" workbookViewId="0"/>
  </sheetViews>
  <sheetFormatPr defaultRowHeight="15"/>
  <cols>
    <col min="1" max="1" width="28.28515625" style="42" customWidth="1"/>
    <col min="2" max="6" width="14.7109375" style="42" customWidth="1"/>
    <col min="7" max="7" width="28.28515625" style="42" customWidth="1"/>
    <col min="8" max="16384" width="9.140625" style="5"/>
  </cols>
  <sheetData>
    <row r="1" spans="1:7" ht="15.75">
      <c r="A1" s="386" t="s">
        <v>2093</v>
      </c>
      <c r="B1" s="371"/>
      <c r="C1" s="371"/>
      <c r="D1" s="371"/>
      <c r="E1" s="371"/>
      <c r="F1" s="371"/>
      <c r="G1" s="1465" t="s">
        <v>2183</v>
      </c>
    </row>
    <row r="2" spans="1:7" ht="15.75">
      <c r="A2" s="1025" t="s">
        <v>2094</v>
      </c>
      <c r="B2" s="393"/>
      <c r="C2" s="393"/>
      <c r="D2" s="393"/>
      <c r="E2" s="393"/>
      <c r="F2" s="393"/>
      <c r="G2" s="1466" t="s">
        <v>2184</v>
      </c>
    </row>
    <row r="3" spans="1:7" ht="45" customHeight="1">
      <c r="A3" s="375" t="s">
        <v>0</v>
      </c>
      <c r="B3" s="359" t="s">
        <v>710</v>
      </c>
      <c r="C3" s="359" t="s">
        <v>2095</v>
      </c>
      <c r="D3" s="359" t="s">
        <v>663</v>
      </c>
      <c r="E3" s="1321" t="s">
        <v>845</v>
      </c>
      <c r="F3" s="359" t="s">
        <v>2098</v>
      </c>
      <c r="G3" s="387" t="s">
        <v>3</v>
      </c>
    </row>
    <row r="4" spans="1:7">
      <c r="A4" s="382" t="s">
        <v>618</v>
      </c>
      <c r="B4" s="1044">
        <v>529</v>
      </c>
      <c r="C4" s="1044">
        <v>6592</v>
      </c>
      <c r="D4" s="1044">
        <v>4611.4799999999996</v>
      </c>
      <c r="E4" s="1044">
        <v>83615</v>
      </c>
      <c r="F4" s="1044">
        <v>14124</v>
      </c>
      <c r="G4" s="388" t="s">
        <v>86</v>
      </c>
    </row>
    <row r="5" spans="1:7">
      <c r="A5" s="385" t="s">
        <v>395</v>
      </c>
      <c r="B5" s="1043">
        <v>481</v>
      </c>
      <c r="C5" s="1043">
        <v>6313</v>
      </c>
      <c r="D5" s="1043">
        <v>4379.4799999999996</v>
      </c>
      <c r="E5" s="1043">
        <v>81831</v>
      </c>
      <c r="F5" s="1043">
        <v>13874</v>
      </c>
      <c r="G5" s="389" t="s">
        <v>396</v>
      </c>
    </row>
    <row r="6" spans="1:7">
      <c r="A6" s="383" t="s">
        <v>397</v>
      </c>
      <c r="B6" s="1043">
        <v>164</v>
      </c>
      <c r="C6" s="1043">
        <v>2902</v>
      </c>
      <c r="D6" s="1043">
        <v>2399</v>
      </c>
      <c r="E6" s="1043">
        <v>52451</v>
      </c>
      <c r="F6" s="1043">
        <v>8806</v>
      </c>
      <c r="G6" s="384" t="s">
        <v>275</v>
      </c>
    </row>
    <row r="7" spans="1:7">
      <c r="A7" s="383" t="s">
        <v>398</v>
      </c>
      <c r="B7" s="1043">
        <v>317</v>
      </c>
      <c r="C7" s="1043">
        <v>3411</v>
      </c>
      <c r="D7" s="1043">
        <v>1980.48</v>
      </c>
      <c r="E7" s="1043">
        <v>29380</v>
      </c>
      <c r="F7" s="1043">
        <v>5068</v>
      </c>
      <c r="G7" s="384" t="s">
        <v>277</v>
      </c>
    </row>
    <row r="8" spans="1:7">
      <c r="A8" s="229" t="s">
        <v>888</v>
      </c>
      <c r="B8" s="1043"/>
      <c r="C8" s="1043"/>
      <c r="D8" s="1043"/>
      <c r="E8" s="1043"/>
      <c r="F8" s="1043"/>
      <c r="G8" s="361"/>
    </row>
    <row r="9" spans="1:7">
      <c r="A9" s="231" t="s">
        <v>887</v>
      </c>
      <c r="B9" s="1043">
        <v>48</v>
      </c>
      <c r="C9" s="1043">
        <v>279</v>
      </c>
      <c r="D9" s="1043">
        <v>232</v>
      </c>
      <c r="E9" s="1043">
        <v>1784</v>
      </c>
      <c r="F9" s="1043">
        <v>250</v>
      </c>
      <c r="G9" s="361" t="s">
        <v>1878</v>
      </c>
    </row>
    <row r="10" spans="1:7">
      <c r="A10" s="383" t="s">
        <v>397</v>
      </c>
      <c r="B10" s="1043">
        <v>12</v>
      </c>
      <c r="C10" s="1043">
        <v>33</v>
      </c>
      <c r="D10" s="1043">
        <v>40</v>
      </c>
      <c r="E10" s="1043">
        <v>317</v>
      </c>
      <c r="F10" s="1043">
        <v>36</v>
      </c>
      <c r="G10" s="384" t="s">
        <v>275</v>
      </c>
    </row>
    <row r="11" spans="1:7">
      <c r="A11" s="383" t="s">
        <v>398</v>
      </c>
      <c r="B11" s="1043">
        <v>36</v>
      </c>
      <c r="C11" s="1043">
        <v>246</v>
      </c>
      <c r="D11" s="1043">
        <v>192</v>
      </c>
      <c r="E11" s="1043">
        <v>1467</v>
      </c>
      <c r="F11" s="1043">
        <v>214</v>
      </c>
      <c r="G11" s="384" t="s">
        <v>277</v>
      </c>
    </row>
    <row r="12" spans="1:7">
      <c r="A12" s="89"/>
      <c r="B12" s="91"/>
      <c r="C12" s="91"/>
      <c r="D12" s="91"/>
      <c r="E12" s="91"/>
      <c r="F12" s="91"/>
      <c r="G12" s="91"/>
    </row>
    <row r="13" spans="1:7" ht="15" customHeight="1">
      <c r="A13" s="1045" t="s">
        <v>1879</v>
      </c>
      <c r="B13" s="390"/>
      <c r="C13" s="390"/>
      <c r="D13" s="390"/>
      <c r="E13" s="390"/>
      <c r="F13" s="390"/>
      <c r="G13" s="390"/>
    </row>
    <row r="14" spans="1:7" ht="15" customHeight="1">
      <c r="A14" s="380" t="s">
        <v>2096</v>
      </c>
      <c r="B14" s="390"/>
      <c r="C14" s="390"/>
      <c r="D14" s="390"/>
      <c r="E14" s="390"/>
      <c r="F14" s="390"/>
      <c r="G14" s="390"/>
    </row>
    <row r="15" spans="1:7">
      <c r="A15" s="1046" t="s">
        <v>999</v>
      </c>
      <c r="B15" s="392"/>
      <c r="C15" s="392"/>
      <c r="D15" s="392"/>
      <c r="E15" s="392"/>
      <c r="F15" s="392"/>
      <c r="G15" s="392"/>
    </row>
    <row r="16" spans="1:7">
      <c r="A16" s="516" t="s">
        <v>2097</v>
      </c>
    </row>
  </sheetData>
  <hyperlinks>
    <hyperlink ref="G2" location="'Spis tablic List of tables'!A4" display="Return to list of tables"/>
    <hyperlink ref="G1" location="'Spis tablic List of tables'!A4" display="Powrót do spisu tablic"/>
    <hyperlink ref="G1:G2" location="'Spis treści'!B13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28"/>
  <sheetViews>
    <sheetView showGridLines="0" zoomScaleNormal="100" workbookViewId="0"/>
  </sheetViews>
  <sheetFormatPr defaultRowHeight="15"/>
  <cols>
    <col min="1" max="1" width="40.7109375" style="5" customWidth="1"/>
    <col min="2" max="5" width="15.7109375" style="5" customWidth="1"/>
    <col min="6" max="6" width="32.7109375" style="5" customWidth="1"/>
    <col min="7" max="16384" width="9.140625" style="5"/>
  </cols>
  <sheetData>
    <row r="1" spans="1:6" ht="15" customHeight="1">
      <c r="A1" s="366" t="s">
        <v>2099</v>
      </c>
      <c r="B1" s="364"/>
      <c r="C1" s="364"/>
      <c r="D1" s="364"/>
      <c r="E1" s="364"/>
      <c r="F1" s="1465" t="s">
        <v>2183</v>
      </c>
    </row>
    <row r="2" spans="1:6" ht="15" customHeight="1">
      <c r="A2" s="1025" t="s">
        <v>2100</v>
      </c>
      <c r="B2" s="393"/>
      <c r="C2" s="393"/>
      <c r="D2" s="393"/>
      <c r="E2" s="393"/>
      <c r="F2" s="1466" t="s">
        <v>2184</v>
      </c>
    </row>
    <row r="3" spans="1:6" ht="30" customHeight="1">
      <c r="A3" s="375" t="s">
        <v>0</v>
      </c>
      <c r="B3" s="359" t="s">
        <v>711</v>
      </c>
      <c r="C3" s="359" t="s">
        <v>712</v>
      </c>
      <c r="D3" s="1321" t="s">
        <v>845</v>
      </c>
      <c r="E3" s="359" t="s">
        <v>2075</v>
      </c>
      <c r="F3" s="387" t="s">
        <v>3</v>
      </c>
    </row>
    <row r="4" spans="1:6" ht="15" customHeight="1">
      <c r="A4" s="394"/>
      <c r="B4" s="1656" t="s">
        <v>666</v>
      </c>
      <c r="C4" s="1656"/>
      <c r="D4" s="1656"/>
      <c r="E4" s="1656"/>
      <c r="F4" s="233"/>
    </row>
    <row r="5" spans="1:6" ht="15" customHeight="1">
      <c r="A5" s="402" t="s">
        <v>97</v>
      </c>
      <c r="B5" s="1042">
        <v>529</v>
      </c>
      <c r="C5" s="1042">
        <v>4611.4799999999996</v>
      </c>
      <c r="D5" s="1042">
        <v>83615</v>
      </c>
      <c r="E5" s="1042">
        <v>14124</v>
      </c>
      <c r="F5" s="517" t="s">
        <v>84</v>
      </c>
    </row>
    <row r="6" spans="1:6" ht="15" customHeight="1">
      <c r="A6" s="401" t="s">
        <v>399</v>
      </c>
      <c r="B6" s="1043">
        <v>2</v>
      </c>
      <c r="C6" s="1043">
        <v>18</v>
      </c>
      <c r="D6" s="1043">
        <v>308</v>
      </c>
      <c r="E6" s="1043">
        <v>41</v>
      </c>
      <c r="F6" s="373" t="s">
        <v>71</v>
      </c>
    </row>
    <row r="7" spans="1:6" ht="15" customHeight="1">
      <c r="A7" s="401" t="s">
        <v>400</v>
      </c>
      <c r="B7" s="1043">
        <v>462</v>
      </c>
      <c r="C7" s="1043">
        <v>4245.68</v>
      </c>
      <c r="D7" s="1043">
        <v>80562</v>
      </c>
      <c r="E7" s="1043">
        <v>13706</v>
      </c>
      <c r="F7" s="374" t="s">
        <v>1865</v>
      </c>
    </row>
    <row r="8" spans="1:6" ht="15" customHeight="1">
      <c r="A8" s="401" t="s">
        <v>1881</v>
      </c>
      <c r="B8" s="1043">
        <v>44</v>
      </c>
      <c r="C8" s="1043">
        <v>247.8</v>
      </c>
      <c r="D8" s="1043">
        <v>1895</v>
      </c>
      <c r="E8" s="1043">
        <v>266</v>
      </c>
      <c r="F8" s="374" t="s">
        <v>401</v>
      </c>
    </row>
    <row r="9" spans="1:6" ht="15" customHeight="1">
      <c r="A9" s="401" t="s">
        <v>74</v>
      </c>
      <c r="B9" s="1043">
        <v>2</v>
      </c>
      <c r="C9" s="1043">
        <v>12</v>
      </c>
      <c r="D9" s="1043">
        <v>156</v>
      </c>
      <c r="E9" s="1043">
        <v>24</v>
      </c>
      <c r="F9" s="374" t="s">
        <v>75</v>
      </c>
    </row>
    <row r="10" spans="1:6" ht="15" customHeight="1">
      <c r="A10" s="401" t="s">
        <v>76</v>
      </c>
      <c r="B10" s="1043">
        <v>19</v>
      </c>
      <c r="C10" s="1043">
        <v>88</v>
      </c>
      <c r="D10" s="1043">
        <v>694</v>
      </c>
      <c r="E10" s="1043">
        <v>87</v>
      </c>
      <c r="F10" s="374" t="s">
        <v>77</v>
      </c>
    </row>
    <row r="11" spans="1:6" ht="15" customHeight="1">
      <c r="A11" s="385"/>
      <c r="B11" s="1657" t="s">
        <v>713</v>
      </c>
      <c r="C11" s="1657"/>
      <c r="D11" s="1657"/>
      <c r="E11" s="1657"/>
      <c r="F11" s="389"/>
    </row>
    <row r="12" spans="1:6" ht="15" customHeight="1">
      <c r="A12" s="402" t="s">
        <v>97</v>
      </c>
      <c r="B12" s="1042">
        <v>176</v>
      </c>
      <c r="C12" s="1042">
        <v>2439</v>
      </c>
      <c r="D12" s="1042">
        <v>52768</v>
      </c>
      <c r="E12" s="1042">
        <v>8842</v>
      </c>
      <c r="F12" s="517" t="s">
        <v>84</v>
      </c>
    </row>
    <row r="13" spans="1:6" ht="15" customHeight="1">
      <c r="A13" s="401" t="s">
        <v>399</v>
      </c>
      <c r="B13" s="1043">
        <v>2</v>
      </c>
      <c r="C13" s="1043">
        <v>18</v>
      </c>
      <c r="D13" s="1043">
        <v>308</v>
      </c>
      <c r="E13" s="1043">
        <v>41</v>
      </c>
      <c r="F13" s="373" t="s">
        <v>71</v>
      </c>
    </row>
    <row r="14" spans="1:6" ht="15" customHeight="1">
      <c r="A14" s="401" t="s">
        <v>400</v>
      </c>
      <c r="B14" s="1043">
        <v>157</v>
      </c>
      <c r="C14" s="1043">
        <v>2324</v>
      </c>
      <c r="D14" s="1043">
        <v>51680</v>
      </c>
      <c r="E14" s="1043">
        <v>8707</v>
      </c>
      <c r="F14" s="484" t="s">
        <v>1865</v>
      </c>
    </row>
    <row r="15" spans="1:6" ht="15" customHeight="1">
      <c r="A15" s="401" t="s">
        <v>1881</v>
      </c>
      <c r="B15" s="1043">
        <v>9</v>
      </c>
      <c r="C15" s="1043">
        <v>73</v>
      </c>
      <c r="D15" s="1043">
        <v>486</v>
      </c>
      <c r="E15" s="1043">
        <v>61</v>
      </c>
      <c r="F15" s="374" t="s">
        <v>401</v>
      </c>
    </row>
    <row r="16" spans="1:6" ht="15" customHeight="1">
      <c r="A16" s="401" t="s">
        <v>74</v>
      </c>
      <c r="B16" s="1043">
        <v>2</v>
      </c>
      <c r="C16" s="1043">
        <v>12</v>
      </c>
      <c r="D16" s="1043">
        <v>156</v>
      </c>
      <c r="E16" s="1043">
        <v>24</v>
      </c>
      <c r="F16" s="374" t="s">
        <v>75</v>
      </c>
    </row>
    <row r="17" spans="1:6" ht="15" customHeight="1">
      <c r="A17" s="653" t="s">
        <v>76</v>
      </c>
      <c r="B17" s="1043">
        <v>6</v>
      </c>
      <c r="C17" s="1043">
        <v>12</v>
      </c>
      <c r="D17" s="1043">
        <v>138</v>
      </c>
      <c r="E17" s="1043">
        <v>9</v>
      </c>
      <c r="F17" s="374" t="s">
        <v>77</v>
      </c>
    </row>
    <row r="18" spans="1:6" ht="15" customHeight="1">
      <c r="A18" s="385"/>
      <c r="B18" s="1658" t="s">
        <v>714</v>
      </c>
      <c r="C18" s="1658"/>
      <c r="D18" s="1658"/>
      <c r="E18" s="1658"/>
      <c r="F18" s="389"/>
    </row>
    <row r="19" spans="1:6" ht="15" customHeight="1">
      <c r="A19" s="402" t="s">
        <v>97</v>
      </c>
      <c r="B19" s="1042">
        <v>353</v>
      </c>
      <c r="C19" s="1042">
        <v>2172.48</v>
      </c>
      <c r="D19" s="1042">
        <v>30847</v>
      </c>
      <c r="E19" s="1042">
        <v>5282</v>
      </c>
      <c r="F19" s="517" t="s">
        <v>84</v>
      </c>
    </row>
    <row r="20" spans="1:6" ht="15" customHeight="1">
      <c r="A20" s="401" t="s">
        <v>400</v>
      </c>
      <c r="B20" s="1043">
        <v>305</v>
      </c>
      <c r="C20" s="1043">
        <v>1921.68</v>
      </c>
      <c r="D20" s="1043">
        <v>28882</v>
      </c>
      <c r="E20" s="1043">
        <v>4999</v>
      </c>
      <c r="F20" s="374" t="s">
        <v>1865</v>
      </c>
    </row>
    <row r="21" spans="1:6" ht="15" customHeight="1">
      <c r="A21" s="401" t="s">
        <v>1881</v>
      </c>
      <c r="B21" s="1043">
        <v>35</v>
      </c>
      <c r="C21" s="1043">
        <v>174.8</v>
      </c>
      <c r="D21" s="1043">
        <v>1409</v>
      </c>
      <c r="E21" s="1043">
        <v>205</v>
      </c>
      <c r="F21" s="374" t="s">
        <v>401</v>
      </c>
    </row>
    <row r="22" spans="1:6" ht="15" customHeight="1">
      <c r="A22" s="401" t="s">
        <v>76</v>
      </c>
      <c r="B22" s="1043">
        <v>13</v>
      </c>
      <c r="C22" s="1043">
        <v>76</v>
      </c>
      <c r="D22" s="1043">
        <v>556</v>
      </c>
      <c r="E22" s="1043">
        <v>78</v>
      </c>
      <c r="F22" s="374" t="s">
        <v>77</v>
      </c>
    </row>
    <row r="23" spans="1:6" ht="15" customHeight="1">
      <c r="A23" s="385"/>
      <c r="B23" s="395"/>
      <c r="C23" s="396"/>
      <c r="D23" s="395"/>
      <c r="E23" s="395"/>
      <c r="F23" s="389"/>
    </row>
    <row r="24" spans="1:6" ht="15" customHeight="1">
      <c r="A24" s="1045" t="s">
        <v>1880</v>
      </c>
      <c r="B24" s="390"/>
      <c r="C24" s="390"/>
      <c r="D24" s="390"/>
      <c r="E24" s="390"/>
      <c r="F24" s="390"/>
    </row>
    <row r="25" spans="1:6" ht="15" customHeight="1">
      <c r="A25" s="380" t="s">
        <v>2101</v>
      </c>
      <c r="B25" s="390"/>
      <c r="C25" s="390"/>
      <c r="D25" s="390"/>
      <c r="E25" s="390"/>
      <c r="F25" s="390"/>
    </row>
    <row r="26" spans="1:6" ht="15" customHeight="1">
      <c r="A26" s="1046" t="s">
        <v>1000</v>
      </c>
      <c r="B26" s="391"/>
      <c r="C26" s="391"/>
      <c r="D26" s="391"/>
      <c r="E26" s="391"/>
      <c r="F26" s="391"/>
    </row>
    <row r="27" spans="1:6" ht="15" customHeight="1">
      <c r="A27" s="152" t="s">
        <v>2102</v>
      </c>
    </row>
    <row r="28" spans="1:6" ht="15" customHeight="1"/>
  </sheetData>
  <mergeCells count="3">
    <mergeCell ref="B4:E4"/>
    <mergeCell ref="B11:E11"/>
    <mergeCell ref="B18:E18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reści'!B133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I13"/>
  <sheetViews>
    <sheetView showGridLines="0" zoomScaleNormal="100" workbookViewId="0"/>
  </sheetViews>
  <sheetFormatPr defaultRowHeight="15"/>
  <cols>
    <col min="1" max="1" width="35.7109375" style="5" customWidth="1"/>
    <col min="2" max="8" width="12.7109375" style="5" customWidth="1"/>
    <col min="9" max="9" width="35.7109375" style="5" customWidth="1"/>
    <col min="10" max="16384" width="9.140625" style="5"/>
  </cols>
  <sheetData>
    <row r="1" spans="1:9" ht="15" customHeight="1">
      <c r="A1" s="367" t="s">
        <v>1734</v>
      </c>
      <c r="B1" s="367"/>
      <c r="C1" s="367"/>
      <c r="D1" s="367"/>
      <c r="E1" s="367"/>
      <c r="F1" s="367"/>
      <c r="G1" s="367"/>
      <c r="H1" s="367"/>
      <c r="I1" s="1465" t="s">
        <v>2183</v>
      </c>
    </row>
    <row r="2" spans="1:9" ht="15" customHeight="1">
      <c r="A2" s="1025" t="s">
        <v>402</v>
      </c>
      <c r="B2" s="393"/>
      <c r="C2" s="393"/>
      <c r="D2" s="393"/>
      <c r="E2" s="393"/>
      <c r="F2" s="393"/>
      <c r="G2" s="393"/>
      <c r="H2" s="393"/>
      <c r="I2" s="1466" t="s">
        <v>2184</v>
      </c>
    </row>
    <row r="3" spans="1:9">
      <c r="A3" s="1637" t="s">
        <v>0</v>
      </c>
      <c r="B3" s="1639" t="s">
        <v>565</v>
      </c>
      <c r="C3" s="1659" t="s">
        <v>403</v>
      </c>
      <c r="D3" s="1659" t="s">
        <v>404</v>
      </c>
      <c r="E3" s="1659" t="s">
        <v>405</v>
      </c>
      <c r="F3" s="1659" t="s">
        <v>406</v>
      </c>
      <c r="G3" s="1659" t="s">
        <v>407</v>
      </c>
      <c r="H3" s="1659" t="s">
        <v>408</v>
      </c>
      <c r="I3" s="1641" t="s">
        <v>3</v>
      </c>
    </row>
    <row r="4" spans="1:9">
      <c r="A4" s="1638"/>
      <c r="B4" s="1640"/>
      <c r="C4" s="1660"/>
      <c r="D4" s="1660"/>
      <c r="E4" s="1660"/>
      <c r="F4" s="1660"/>
      <c r="G4" s="1660"/>
      <c r="H4" s="1660"/>
      <c r="I4" s="1642"/>
    </row>
    <row r="5" spans="1:9" ht="15" customHeight="1">
      <c r="A5" s="402" t="s">
        <v>618</v>
      </c>
      <c r="B5" s="1044">
        <v>4611.4799999999996</v>
      </c>
      <c r="C5" s="1044">
        <v>768.79</v>
      </c>
      <c r="D5" s="1044">
        <v>764.02</v>
      </c>
      <c r="E5" s="1044">
        <v>784.49</v>
      </c>
      <c r="F5" s="1044">
        <v>744.68</v>
      </c>
      <c r="G5" s="1044">
        <v>770.84</v>
      </c>
      <c r="H5" s="1044">
        <v>778.66</v>
      </c>
      <c r="I5" s="404" t="s">
        <v>86</v>
      </c>
    </row>
    <row r="6" spans="1:9" ht="15" customHeight="1">
      <c r="A6" s="401" t="s">
        <v>409</v>
      </c>
      <c r="B6" s="1043">
        <v>4411.4799999999996</v>
      </c>
      <c r="C6" s="1043">
        <v>735.66</v>
      </c>
      <c r="D6" s="1043">
        <v>731.83</v>
      </c>
      <c r="E6" s="1043">
        <v>754.49</v>
      </c>
      <c r="F6" s="1043">
        <v>715.68</v>
      </c>
      <c r="G6" s="1043">
        <v>735.35</v>
      </c>
      <c r="H6" s="1043">
        <v>738.47</v>
      </c>
      <c r="I6" s="373" t="s">
        <v>410</v>
      </c>
    </row>
    <row r="7" spans="1:9" ht="15" customHeight="1">
      <c r="A7" s="401" t="s">
        <v>411</v>
      </c>
      <c r="B7" s="1043">
        <v>200</v>
      </c>
      <c r="C7" s="1043">
        <v>33.130000000000003</v>
      </c>
      <c r="D7" s="1043">
        <v>32.19</v>
      </c>
      <c r="E7" s="1043">
        <v>30</v>
      </c>
      <c r="F7" s="1043">
        <v>29</v>
      </c>
      <c r="G7" s="1043">
        <v>35.49</v>
      </c>
      <c r="H7" s="1043">
        <v>40.19</v>
      </c>
      <c r="I7" s="374" t="s">
        <v>412</v>
      </c>
    </row>
    <row r="8" spans="1:9" ht="15" customHeight="1">
      <c r="A8" s="402" t="s">
        <v>715</v>
      </c>
      <c r="B8" s="1042">
        <v>2439</v>
      </c>
      <c r="C8" s="1042">
        <v>404.31</v>
      </c>
      <c r="D8" s="1042">
        <v>392.67</v>
      </c>
      <c r="E8" s="1042">
        <v>417.46</v>
      </c>
      <c r="F8" s="1042">
        <v>398.25</v>
      </c>
      <c r="G8" s="1042">
        <v>408.61</v>
      </c>
      <c r="H8" s="1042">
        <v>417.7</v>
      </c>
      <c r="I8" s="404" t="s">
        <v>413</v>
      </c>
    </row>
    <row r="9" spans="1:9" ht="15" customHeight="1">
      <c r="A9" s="401" t="s">
        <v>409</v>
      </c>
      <c r="B9" s="1043">
        <v>2251</v>
      </c>
      <c r="C9" s="1043">
        <v>373</v>
      </c>
      <c r="D9" s="1043">
        <v>363</v>
      </c>
      <c r="E9" s="1043">
        <v>389</v>
      </c>
      <c r="F9" s="1043">
        <v>370.5</v>
      </c>
      <c r="G9" s="1043">
        <v>376.5</v>
      </c>
      <c r="H9" s="1043">
        <v>379</v>
      </c>
      <c r="I9" s="373" t="s">
        <v>410</v>
      </c>
    </row>
    <row r="10" spans="1:9" ht="15" customHeight="1">
      <c r="A10" s="401" t="s">
        <v>411</v>
      </c>
      <c r="B10" s="1043">
        <v>188</v>
      </c>
      <c r="C10" s="1043">
        <v>31.31</v>
      </c>
      <c r="D10" s="1043">
        <v>29.67</v>
      </c>
      <c r="E10" s="1043">
        <v>28.46</v>
      </c>
      <c r="F10" s="1043">
        <v>27.75</v>
      </c>
      <c r="G10" s="1043">
        <v>32.11</v>
      </c>
      <c r="H10" s="1043">
        <v>38.700000000000003</v>
      </c>
      <c r="I10" s="374" t="s">
        <v>412</v>
      </c>
    </row>
    <row r="11" spans="1:9" ht="15" customHeight="1">
      <c r="A11" s="402" t="s">
        <v>716</v>
      </c>
      <c r="B11" s="1042">
        <v>2172.48</v>
      </c>
      <c r="C11" s="1042">
        <v>364.48</v>
      </c>
      <c r="D11" s="1042">
        <v>371.35</v>
      </c>
      <c r="E11" s="1042">
        <v>367.03</v>
      </c>
      <c r="F11" s="1042">
        <v>346.43</v>
      </c>
      <c r="G11" s="1042">
        <v>362.23</v>
      </c>
      <c r="H11" s="1042">
        <v>360.96</v>
      </c>
      <c r="I11" s="404" t="s">
        <v>414</v>
      </c>
    </row>
    <row r="12" spans="1:9" ht="15" customHeight="1">
      <c r="A12" s="401" t="s">
        <v>409</v>
      </c>
      <c r="B12" s="1043">
        <v>2160.48</v>
      </c>
      <c r="C12" s="1043">
        <v>362.66</v>
      </c>
      <c r="D12" s="1043">
        <v>368.83</v>
      </c>
      <c r="E12" s="1043">
        <v>365.49</v>
      </c>
      <c r="F12" s="1043">
        <v>345.18</v>
      </c>
      <c r="G12" s="1043">
        <v>358.85</v>
      </c>
      <c r="H12" s="1043">
        <v>359.47</v>
      </c>
      <c r="I12" s="373" t="s">
        <v>410</v>
      </c>
    </row>
    <row r="13" spans="1:9" ht="15" customHeight="1">
      <c r="A13" s="401" t="s">
        <v>411</v>
      </c>
      <c r="B13" s="1043">
        <v>12</v>
      </c>
      <c r="C13" s="1043">
        <v>1.82</v>
      </c>
      <c r="D13" s="1043">
        <v>2.52</v>
      </c>
      <c r="E13" s="1043">
        <v>1.54</v>
      </c>
      <c r="F13" s="1043">
        <v>1.25</v>
      </c>
      <c r="G13" s="1043">
        <v>3.38</v>
      </c>
      <c r="H13" s="1043">
        <v>1.49</v>
      </c>
      <c r="I13" s="374" t="s">
        <v>412</v>
      </c>
    </row>
  </sheetData>
  <mergeCells count="9">
    <mergeCell ref="I3:I4"/>
    <mergeCell ref="A3:A4"/>
    <mergeCell ref="B3:B4"/>
    <mergeCell ref="C3:C4"/>
    <mergeCell ref="D3:D4"/>
    <mergeCell ref="E3:E4"/>
    <mergeCell ref="F3:F4"/>
    <mergeCell ref="G3:G4"/>
    <mergeCell ref="H3:H4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13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19"/>
  <sheetViews>
    <sheetView showGridLines="0" zoomScaleNormal="100" workbookViewId="0"/>
  </sheetViews>
  <sheetFormatPr defaultRowHeight="15"/>
  <cols>
    <col min="1" max="1" width="30.7109375" style="5" customWidth="1"/>
    <col min="2" max="7" width="15.7109375" style="5" customWidth="1"/>
    <col min="8" max="8" width="30.7109375" style="5" customWidth="1"/>
    <col min="9" max="16384" width="9.140625" style="5"/>
  </cols>
  <sheetData>
    <row r="1" spans="1:8">
      <c r="A1" s="367" t="s">
        <v>1733</v>
      </c>
      <c r="B1" s="91"/>
      <c r="C1" s="91"/>
      <c r="D1" s="91"/>
      <c r="E1" s="91"/>
      <c r="F1" s="91"/>
      <c r="G1" s="91"/>
      <c r="H1" s="1465" t="s">
        <v>2183</v>
      </c>
    </row>
    <row r="2" spans="1:8">
      <c r="A2" s="1026" t="s">
        <v>415</v>
      </c>
      <c r="B2" s="91"/>
      <c r="C2" s="67"/>
      <c r="D2" s="91"/>
      <c r="E2" s="91"/>
      <c r="F2" s="91"/>
      <c r="G2" s="91"/>
      <c r="H2" s="1466" t="s">
        <v>2184</v>
      </c>
    </row>
    <row r="3" spans="1:8" ht="30" customHeight="1">
      <c r="A3" s="1634" t="s">
        <v>0</v>
      </c>
      <c r="B3" s="1635" t="s">
        <v>717</v>
      </c>
      <c r="C3" s="1635"/>
      <c r="D3" s="1635" t="s">
        <v>718</v>
      </c>
      <c r="E3" s="1635"/>
      <c r="F3" s="1635" t="s">
        <v>719</v>
      </c>
      <c r="G3" s="1635"/>
      <c r="H3" s="1636" t="s">
        <v>3</v>
      </c>
    </row>
    <row r="4" spans="1:8" ht="90" customHeight="1">
      <c r="A4" s="1634"/>
      <c r="B4" s="359" t="s">
        <v>720</v>
      </c>
      <c r="C4" s="359" t="s">
        <v>721</v>
      </c>
      <c r="D4" s="359" t="s">
        <v>720</v>
      </c>
      <c r="E4" s="359" t="s">
        <v>721</v>
      </c>
      <c r="F4" s="359" t="s">
        <v>720</v>
      </c>
      <c r="G4" s="359" t="s">
        <v>721</v>
      </c>
      <c r="H4" s="1636"/>
    </row>
    <row r="5" spans="1:8">
      <c r="A5" s="382" t="s">
        <v>722</v>
      </c>
      <c r="B5" s="1044">
        <v>82469</v>
      </c>
      <c r="C5" s="1044">
        <v>1146</v>
      </c>
      <c r="D5" s="1044">
        <v>51703</v>
      </c>
      <c r="E5" s="1044">
        <v>1065</v>
      </c>
      <c r="F5" s="1044">
        <v>30766</v>
      </c>
      <c r="G5" s="1044">
        <v>81</v>
      </c>
      <c r="H5" s="360" t="s">
        <v>416</v>
      </c>
    </row>
    <row r="6" spans="1:8">
      <c r="A6" s="231" t="s">
        <v>417</v>
      </c>
      <c r="B6" s="1043">
        <v>40091</v>
      </c>
      <c r="C6" s="1043">
        <v>387</v>
      </c>
      <c r="D6" s="1043">
        <v>25094</v>
      </c>
      <c r="E6" s="1043">
        <v>359</v>
      </c>
      <c r="F6" s="1043">
        <v>14997</v>
      </c>
      <c r="G6" s="1043">
        <v>28</v>
      </c>
      <c r="H6" s="362" t="s">
        <v>418</v>
      </c>
    </row>
    <row r="7" spans="1:8">
      <c r="A7" s="229" t="s">
        <v>419</v>
      </c>
      <c r="B7" s="915"/>
      <c r="C7" s="915"/>
      <c r="D7" s="915"/>
      <c r="E7" s="915"/>
      <c r="F7" s="915"/>
      <c r="G7" s="915"/>
      <c r="H7" s="361" t="s">
        <v>420</v>
      </c>
    </row>
    <row r="8" spans="1:8">
      <c r="A8" s="231" t="s">
        <v>421</v>
      </c>
      <c r="B8" s="1043">
        <v>13653</v>
      </c>
      <c r="C8" s="1043">
        <v>159</v>
      </c>
      <c r="D8" s="1043">
        <v>8671</v>
      </c>
      <c r="E8" s="1043">
        <v>147</v>
      </c>
      <c r="F8" s="1043">
        <v>4982</v>
      </c>
      <c r="G8" s="1043">
        <v>12</v>
      </c>
      <c r="H8" s="362" t="s">
        <v>421</v>
      </c>
    </row>
    <row r="9" spans="1:8">
      <c r="A9" s="234" t="s">
        <v>417</v>
      </c>
      <c r="B9" s="1043">
        <v>6594</v>
      </c>
      <c r="C9" s="1043">
        <v>57</v>
      </c>
      <c r="D9" s="1043">
        <v>4175</v>
      </c>
      <c r="E9" s="1043">
        <v>49</v>
      </c>
      <c r="F9" s="1043">
        <v>2419</v>
      </c>
      <c r="G9" s="1043">
        <v>8</v>
      </c>
      <c r="H9" s="397" t="s">
        <v>418</v>
      </c>
    </row>
    <row r="10" spans="1:8">
      <c r="A10" s="231" t="s">
        <v>422</v>
      </c>
      <c r="B10" s="1043">
        <v>13681</v>
      </c>
      <c r="C10" s="1043">
        <v>177</v>
      </c>
      <c r="D10" s="1043">
        <v>8338</v>
      </c>
      <c r="E10" s="1043">
        <v>161</v>
      </c>
      <c r="F10" s="1043">
        <v>5343</v>
      </c>
      <c r="G10" s="1043">
        <v>16</v>
      </c>
      <c r="H10" s="362" t="s">
        <v>404</v>
      </c>
    </row>
    <row r="11" spans="1:8">
      <c r="A11" s="234" t="s">
        <v>417</v>
      </c>
      <c r="B11" s="1043">
        <v>6651</v>
      </c>
      <c r="C11" s="1043">
        <v>61</v>
      </c>
      <c r="D11" s="1043">
        <v>4000</v>
      </c>
      <c r="E11" s="1043">
        <v>53</v>
      </c>
      <c r="F11" s="1043">
        <v>2651</v>
      </c>
      <c r="G11" s="1043">
        <v>8</v>
      </c>
      <c r="H11" s="397" t="s">
        <v>418</v>
      </c>
    </row>
    <row r="12" spans="1:8">
      <c r="A12" s="231" t="s">
        <v>423</v>
      </c>
      <c r="B12" s="1043">
        <v>14079</v>
      </c>
      <c r="C12" s="1043">
        <v>174</v>
      </c>
      <c r="D12" s="1043">
        <v>8976</v>
      </c>
      <c r="E12" s="1043">
        <v>162</v>
      </c>
      <c r="F12" s="1043">
        <v>5103</v>
      </c>
      <c r="G12" s="1043">
        <v>12</v>
      </c>
      <c r="H12" s="362" t="s">
        <v>405</v>
      </c>
    </row>
    <row r="13" spans="1:8">
      <c r="A13" s="234" t="s">
        <v>417</v>
      </c>
      <c r="B13" s="1043">
        <v>6965</v>
      </c>
      <c r="C13" s="1043">
        <v>59</v>
      </c>
      <c r="D13" s="1043">
        <v>4419</v>
      </c>
      <c r="E13" s="1043">
        <v>56</v>
      </c>
      <c r="F13" s="1043">
        <v>2546</v>
      </c>
      <c r="G13" s="1043">
        <v>3</v>
      </c>
      <c r="H13" s="397" t="s">
        <v>418</v>
      </c>
    </row>
    <row r="14" spans="1:8">
      <c r="A14" s="231" t="s">
        <v>424</v>
      </c>
      <c r="B14" s="1043">
        <v>13538</v>
      </c>
      <c r="C14" s="1043">
        <v>156</v>
      </c>
      <c r="D14" s="1043">
        <v>8490</v>
      </c>
      <c r="E14" s="1043">
        <v>149</v>
      </c>
      <c r="F14" s="1043">
        <v>5048</v>
      </c>
      <c r="G14" s="1043">
        <v>7</v>
      </c>
      <c r="H14" s="362" t="s">
        <v>406</v>
      </c>
    </row>
    <row r="15" spans="1:8">
      <c r="A15" s="234" t="s">
        <v>417</v>
      </c>
      <c r="B15" s="1043">
        <v>6690</v>
      </c>
      <c r="C15" s="1043">
        <v>53</v>
      </c>
      <c r="D15" s="1043">
        <v>4186</v>
      </c>
      <c r="E15" s="1043">
        <v>50</v>
      </c>
      <c r="F15" s="1043">
        <v>2504</v>
      </c>
      <c r="G15" s="1043">
        <v>3</v>
      </c>
      <c r="H15" s="397" t="s">
        <v>418</v>
      </c>
    </row>
    <row r="16" spans="1:8">
      <c r="A16" s="231" t="s">
        <v>425</v>
      </c>
      <c r="B16" s="1043">
        <v>13902</v>
      </c>
      <c r="C16" s="1043">
        <v>218</v>
      </c>
      <c r="D16" s="1043">
        <v>8640</v>
      </c>
      <c r="E16" s="1043">
        <v>194</v>
      </c>
      <c r="F16" s="1043">
        <v>5262</v>
      </c>
      <c r="G16" s="1043">
        <v>24</v>
      </c>
      <c r="H16" s="362" t="s">
        <v>407</v>
      </c>
    </row>
    <row r="17" spans="1:8">
      <c r="A17" s="234" t="s">
        <v>417</v>
      </c>
      <c r="B17" s="1043">
        <v>6626</v>
      </c>
      <c r="C17" s="1043">
        <v>63</v>
      </c>
      <c r="D17" s="1043">
        <v>4127</v>
      </c>
      <c r="E17" s="1043">
        <v>59</v>
      </c>
      <c r="F17" s="1043">
        <v>2499</v>
      </c>
      <c r="G17" s="1043">
        <v>4</v>
      </c>
      <c r="H17" s="397" t="s">
        <v>418</v>
      </c>
    </row>
    <row r="18" spans="1:8">
      <c r="A18" s="231" t="s">
        <v>426</v>
      </c>
      <c r="B18" s="1043">
        <v>13616</v>
      </c>
      <c r="C18" s="1043">
        <v>262</v>
      </c>
      <c r="D18" s="1043">
        <v>8588</v>
      </c>
      <c r="E18" s="1043">
        <v>252</v>
      </c>
      <c r="F18" s="1043">
        <v>5028</v>
      </c>
      <c r="G18" s="1043">
        <v>10</v>
      </c>
      <c r="H18" s="362" t="s">
        <v>408</v>
      </c>
    </row>
    <row r="19" spans="1:8">
      <c r="A19" s="234" t="s">
        <v>417</v>
      </c>
      <c r="B19" s="1043">
        <v>6565</v>
      </c>
      <c r="C19" s="1043">
        <v>94</v>
      </c>
      <c r="D19" s="1043">
        <v>4187</v>
      </c>
      <c r="E19" s="1043">
        <v>92</v>
      </c>
      <c r="F19" s="1043">
        <v>2378</v>
      </c>
      <c r="G19" s="1043">
        <v>2</v>
      </c>
      <c r="H19" s="397" t="s">
        <v>418</v>
      </c>
    </row>
  </sheetData>
  <mergeCells count="5">
    <mergeCell ref="A3:A4"/>
    <mergeCell ref="B3:C3"/>
    <mergeCell ref="D3:E3"/>
    <mergeCell ref="F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3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8"/>
  <sheetViews>
    <sheetView showGridLines="0" zoomScaleNormal="100" workbookViewId="0"/>
  </sheetViews>
  <sheetFormatPr defaultRowHeight="15"/>
  <cols>
    <col min="1" max="1" width="30.7109375" style="5" customWidth="1"/>
    <col min="2" max="4" width="15.5703125" style="5" customWidth="1"/>
    <col min="5" max="5" width="30.7109375" style="5" customWidth="1"/>
    <col min="6" max="16384" width="9.140625" style="5"/>
  </cols>
  <sheetData>
    <row r="1" spans="1:5" ht="15" customHeight="1">
      <c r="A1" s="367" t="s">
        <v>1732</v>
      </c>
      <c r="B1" s="367"/>
      <c r="C1" s="367"/>
      <c r="D1" s="367"/>
      <c r="E1" s="1465" t="s">
        <v>2183</v>
      </c>
    </row>
    <row r="2" spans="1:5" ht="15" customHeight="1">
      <c r="A2" s="1025" t="s">
        <v>427</v>
      </c>
      <c r="B2" s="393"/>
      <c r="C2" s="393"/>
      <c r="D2" s="393"/>
      <c r="E2" s="1466" t="s">
        <v>2184</v>
      </c>
    </row>
    <row r="3" spans="1:5" ht="30" customHeight="1">
      <c r="A3" s="375" t="s">
        <v>0</v>
      </c>
      <c r="B3" s="359" t="s">
        <v>717</v>
      </c>
      <c r="C3" s="359" t="s">
        <v>723</v>
      </c>
      <c r="D3" s="359" t="s">
        <v>724</v>
      </c>
      <c r="E3" s="376" t="s">
        <v>3</v>
      </c>
    </row>
    <row r="4" spans="1:5" ht="15" customHeight="1">
      <c r="A4" s="227" t="s">
        <v>428</v>
      </c>
      <c r="B4" s="1049"/>
      <c r="C4" s="1049"/>
      <c r="D4" s="1049"/>
      <c r="E4" s="361" t="s">
        <v>429</v>
      </c>
    </row>
    <row r="5" spans="1:5" ht="15" customHeight="1">
      <c r="A5" s="398" t="s">
        <v>430</v>
      </c>
      <c r="B5" s="1050">
        <v>7118</v>
      </c>
      <c r="C5" s="1051">
        <v>1347</v>
      </c>
      <c r="D5" s="1051">
        <v>5771</v>
      </c>
      <c r="E5" s="399" t="s">
        <v>431</v>
      </c>
    </row>
    <row r="6" spans="1:5" ht="15" customHeight="1">
      <c r="A6" s="398" t="s">
        <v>432</v>
      </c>
      <c r="B6" s="1051">
        <v>3049</v>
      </c>
      <c r="C6" s="1051">
        <v>606</v>
      </c>
      <c r="D6" s="1051">
        <v>2443</v>
      </c>
      <c r="E6" s="399" t="s">
        <v>725</v>
      </c>
    </row>
    <row r="7" spans="1:5" ht="15" customHeight="1">
      <c r="A7" s="398" t="s">
        <v>433</v>
      </c>
      <c r="B7" s="1051">
        <v>6471</v>
      </c>
      <c r="C7" s="1051">
        <v>1497</v>
      </c>
      <c r="D7" s="1051">
        <v>4974</v>
      </c>
      <c r="E7" s="399" t="s">
        <v>434</v>
      </c>
    </row>
    <row r="8" spans="1:5" ht="15" customHeight="1">
      <c r="A8" s="398" t="s">
        <v>435</v>
      </c>
      <c r="B8" s="1051">
        <v>1699</v>
      </c>
      <c r="C8" s="1051">
        <v>462</v>
      </c>
      <c r="D8" s="1051">
        <v>1237</v>
      </c>
      <c r="E8" s="399" t="s">
        <v>436</v>
      </c>
    </row>
  </sheetData>
  <hyperlinks>
    <hyperlink ref="E2" location="'Spis tablic List of tables'!A4" display="Return to list of tables"/>
    <hyperlink ref="E1" location="'Spis tablic List of tables'!A4" display="Powrót do spisu tablic"/>
    <hyperlink ref="E1:E2" location="'Spis treści'!B14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K16"/>
  <sheetViews>
    <sheetView showGridLines="0" zoomScaleNormal="100" workbookViewId="0"/>
  </sheetViews>
  <sheetFormatPr defaultRowHeight="15"/>
  <cols>
    <col min="1" max="1" width="35.7109375" style="95" customWidth="1"/>
    <col min="2" max="4" width="15.7109375" style="5" customWidth="1"/>
    <col min="5" max="5" width="35.7109375" style="95" customWidth="1"/>
    <col min="6" max="16384" width="9.140625" style="5"/>
  </cols>
  <sheetData>
    <row r="1" spans="1:11" ht="15" customHeight="1">
      <c r="A1" s="366" t="s">
        <v>2103</v>
      </c>
      <c r="B1" s="548"/>
      <c r="C1" s="548"/>
      <c r="D1" s="548"/>
      <c r="E1" s="1465" t="s">
        <v>2183</v>
      </c>
    </row>
    <row r="2" spans="1:11" ht="15.75">
      <c r="A2" s="1052" t="s">
        <v>2104</v>
      </c>
      <c r="B2" s="400"/>
      <c r="C2" s="400"/>
      <c r="D2" s="400"/>
      <c r="E2" s="1466" t="s">
        <v>2184</v>
      </c>
    </row>
    <row r="3" spans="1:11" ht="30" customHeight="1">
      <c r="A3" s="375" t="s">
        <v>0</v>
      </c>
      <c r="B3" s="359" t="s">
        <v>565</v>
      </c>
      <c r="C3" s="359" t="s">
        <v>723</v>
      </c>
      <c r="D3" s="359" t="s">
        <v>724</v>
      </c>
      <c r="E3" s="376" t="s">
        <v>3</v>
      </c>
    </row>
    <row r="4" spans="1:11">
      <c r="A4" s="402" t="s">
        <v>618</v>
      </c>
      <c r="B4" s="1044">
        <v>1025</v>
      </c>
      <c r="C4" s="1044">
        <v>441</v>
      </c>
      <c r="D4" s="1044">
        <v>584</v>
      </c>
      <c r="E4" s="404" t="s">
        <v>120</v>
      </c>
    </row>
    <row r="5" spans="1:11">
      <c r="A5" s="403" t="s">
        <v>417</v>
      </c>
      <c r="B5" s="1043">
        <v>316</v>
      </c>
      <c r="C5" s="1043">
        <v>129</v>
      </c>
      <c r="D5" s="1043">
        <v>187</v>
      </c>
      <c r="E5" s="405" t="s">
        <v>418</v>
      </c>
    </row>
    <row r="6" spans="1:11">
      <c r="A6" s="398" t="s">
        <v>726</v>
      </c>
      <c r="B6" s="915"/>
      <c r="C6" s="915"/>
      <c r="D6" s="915"/>
      <c r="E6" s="406" t="s">
        <v>438</v>
      </c>
    </row>
    <row r="7" spans="1:11">
      <c r="A7" s="401" t="s">
        <v>439</v>
      </c>
      <c r="B7" s="1043">
        <v>304</v>
      </c>
      <c r="C7" s="1043">
        <v>144</v>
      </c>
      <c r="D7" s="1043">
        <v>160</v>
      </c>
      <c r="E7" s="373" t="s">
        <v>403</v>
      </c>
    </row>
    <row r="8" spans="1:11">
      <c r="A8" s="401" t="s">
        <v>422</v>
      </c>
      <c r="B8" s="1043">
        <v>127</v>
      </c>
      <c r="C8" s="1043">
        <v>44</v>
      </c>
      <c r="D8" s="1043">
        <v>83</v>
      </c>
      <c r="E8" s="373" t="s">
        <v>422</v>
      </c>
    </row>
    <row r="9" spans="1:11">
      <c r="A9" s="401" t="s">
        <v>423</v>
      </c>
      <c r="B9" s="1043">
        <v>130</v>
      </c>
      <c r="C9" s="1043">
        <v>53</v>
      </c>
      <c r="D9" s="1043">
        <v>77</v>
      </c>
      <c r="E9" s="373" t="s">
        <v>423</v>
      </c>
    </row>
    <row r="10" spans="1:11">
      <c r="A10" s="401" t="s">
        <v>424</v>
      </c>
      <c r="B10" s="1043">
        <v>183</v>
      </c>
      <c r="C10" s="1043">
        <v>70</v>
      </c>
      <c r="D10" s="1043">
        <v>113</v>
      </c>
      <c r="E10" s="373" t="s">
        <v>424</v>
      </c>
    </row>
    <row r="11" spans="1:11">
      <c r="A11" s="401" t="s">
        <v>425</v>
      </c>
      <c r="B11" s="1043">
        <v>206</v>
      </c>
      <c r="C11" s="1043">
        <v>102</v>
      </c>
      <c r="D11" s="1043">
        <v>104</v>
      </c>
      <c r="E11" s="373" t="s">
        <v>425</v>
      </c>
    </row>
    <row r="12" spans="1:11">
      <c r="A12" s="401" t="s">
        <v>426</v>
      </c>
      <c r="B12" s="1043">
        <v>75</v>
      </c>
      <c r="C12" s="1043">
        <v>28</v>
      </c>
      <c r="D12" s="1043">
        <v>47</v>
      </c>
      <c r="E12" s="373" t="s">
        <v>426</v>
      </c>
    </row>
    <row r="13" spans="1:11">
      <c r="A13" s="90"/>
      <c r="B13" s="91"/>
      <c r="C13" s="91"/>
      <c r="D13" s="91"/>
      <c r="E13" s="90"/>
    </row>
    <row r="14" spans="1:11" ht="15" customHeight="1">
      <c r="A14" s="1045" t="s">
        <v>1002</v>
      </c>
      <c r="B14" s="380"/>
      <c r="C14" s="380"/>
      <c r="D14" s="380"/>
      <c r="E14" s="380"/>
    </row>
    <row r="15" spans="1:11" ht="15" customHeight="1">
      <c r="A15" s="380" t="s">
        <v>1001</v>
      </c>
      <c r="B15" s="380"/>
      <c r="C15" s="380"/>
      <c r="D15" s="380"/>
      <c r="E15" s="380"/>
      <c r="K15" s="568"/>
    </row>
    <row r="16" spans="1:11" ht="15" customHeight="1">
      <c r="A16" s="1046" t="s">
        <v>440</v>
      </c>
      <c r="B16" s="392"/>
      <c r="C16" s="392"/>
      <c r="D16" s="392"/>
      <c r="E16" s="392"/>
    </row>
  </sheetData>
  <hyperlinks>
    <hyperlink ref="E2" location="'Spis tablic List of tables'!A4" display="Return to list of tables"/>
    <hyperlink ref="E1" location="'Spis tablic List of tables'!A4" display="Powrót do spisu tablic"/>
    <hyperlink ref="E1:E2" location="'Spis treści'!B145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H10"/>
  <sheetViews>
    <sheetView showGridLines="0" zoomScaleNormal="100" workbookViewId="0"/>
  </sheetViews>
  <sheetFormatPr defaultRowHeight="15"/>
  <cols>
    <col min="1" max="1" width="37.7109375" style="5" customWidth="1"/>
    <col min="2" max="7" width="15.7109375" style="5" customWidth="1"/>
    <col min="8" max="8" width="32.7109375" style="5" customWidth="1"/>
    <col min="9" max="16384" width="9.140625" style="5"/>
  </cols>
  <sheetData>
    <row r="1" spans="1:8">
      <c r="A1" s="366" t="s">
        <v>1731</v>
      </c>
      <c r="B1" s="364"/>
      <c r="C1" s="364"/>
      <c r="D1" s="364"/>
      <c r="E1" s="364"/>
      <c r="F1" s="364"/>
      <c r="G1" s="364"/>
      <c r="H1" s="1465" t="s">
        <v>2183</v>
      </c>
    </row>
    <row r="2" spans="1:8">
      <c r="A2" s="1025" t="s">
        <v>441</v>
      </c>
      <c r="B2" s="393"/>
      <c r="C2" s="393"/>
      <c r="D2" s="393"/>
      <c r="E2" s="393"/>
      <c r="F2" s="393"/>
      <c r="G2" s="393"/>
      <c r="H2" s="1466" t="s">
        <v>2184</v>
      </c>
    </row>
    <row r="3" spans="1:8" ht="30" customHeight="1">
      <c r="A3" s="1634" t="s">
        <v>0</v>
      </c>
      <c r="B3" s="1635" t="s">
        <v>596</v>
      </c>
      <c r="C3" s="1635"/>
      <c r="D3" s="1635" t="s">
        <v>727</v>
      </c>
      <c r="E3" s="1635"/>
      <c r="F3" s="1635" t="s">
        <v>724</v>
      </c>
      <c r="G3" s="1635"/>
      <c r="H3" s="1636" t="s">
        <v>3</v>
      </c>
    </row>
    <row r="4" spans="1:8" ht="30" customHeight="1">
      <c r="A4" s="1634"/>
      <c r="B4" s="546" t="s">
        <v>728</v>
      </c>
      <c r="C4" s="1321" t="s">
        <v>863</v>
      </c>
      <c r="D4" s="546" t="s">
        <v>728</v>
      </c>
      <c r="E4" s="1321" t="s">
        <v>863</v>
      </c>
      <c r="F4" s="546" t="s">
        <v>728</v>
      </c>
      <c r="G4" s="1321" t="s">
        <v>863</v>
      </c>
      <c r="H4" s="1654"/>
    </row>
    <row r="5" spans="1:8">
      <c r="A5" s="402" t="s">
        <v>524</v>
      </c>
      <c r="B5" s="1044">
        <v>1025</v>
      </c>
      <c r="C5" s="1044">
        <v>1725</v>
      </c>
      <c r="D5" s="1044">
        <v>480</v>
      </c>
      <c r="E5" s="1044">
        <v>1005</v>
      </c>
      <c r="F5" s="1044">
        <v>545</v>
      </c>
      <c r="G5" s="1044">
        <v>720</v>
      </c>
      <c r="H5" s="517" t="s">
        <v>525</v>
      </c>
    </row>
    <row r="6" spans="1:8">
      <c r="A6" s="398" t="s">
        <v>442</v>
      </c>
      <c r="B6" s="1043">
        <v>5</v>
      </c>
      <c r="C6" s="1043">
        <v>25</v>
      </c>
      <c r="D6" s="1043">
        <v>5</v>
      </c>
      <c r="E6" s="1043">
        <v>25</v>
      </c>
      <c r="F6" s="1043" t="s">
        <v>55</v>
      </c>
      <c r="G6" s="1043" t="s">
        <v>55</v>
      </c>
      <c r="H6" s="518" t="s">
        <v>729</v>
      </c>
    </row>
    <row r="7" spans="1:8">
      <c r="A7" s="398" t="s">
        <v>730</v>
      </c>
      <c r="B7" s="1043">
        <v>130</v>
      </c>
      <c r="C7" s="1043">
        <v>456</v>
      </c>
      <c r="D7" s="1043">
        <v>126</v>
      </c>
      <c r="E7" s="1043">
        <v>443</v>
      </c>
      <c r="F7" s="1043">
        <v>4</v>
      </c>
      <c r="G7" s="1043">
        <v>13</v>
      </c>
      <c r="H7" s="518" t="s">
        <v>731</v>
      </c>
    </row>
    <row r="8" spans="1:8">
      <c r="A8" s="398" t="s">
        <v>732</v>
      </c>
      <c r="B8" s="1043">
        <v>890</v>
      </c>
      <c r="C8" s="1043">
        <v>1244</v>
      </c>
      <c r="D8" s="1043">
        <v>349</v>
      </c>
      <c r="E8" s="1043">
        <v>537</v>
      </c>
      <c r="F8" s="1043">
        <v>541</v>
      </c>
      <c r="G8" s="1043">
        <v>707</v>
      </c>
      <c r="H8" s="518" t="s">
        <v>733</v>
      </c>
    </row>
    <row r="9" spans="1:8">
      <c r="A9" s="401" t="s">
        <v>443</v>
      </c>
      <c r="B9" s="915" t="s">
        <v>9</v>
      </c>
      <c r="C9" s="1043">
        <v>221</v>
      </c>
      <c r="D9" s="1043" t="s">
        <v>9</v>
      </c>
      <c r="E9" s="1043">
        <v>122</v>
      </c>
      <c r="F9" s="1043" t="s">
        <v>9</v>
      </c>
      <c r="G9" s="1043">
        <v>99</v>
      </c>
      <c r="H9" s="361" t="s">
        <v>444</v>
      </c>
    </row>
    <row r="10" spans="1:8">
      <c r="A10" s="66"/>
      <c r="B10" s="68"/>
      <c r="C10" s="68"/>
      <c r="D10" s="68"/>
      <c r="E10" s="68"/>
      <c r="F10" s="68"/>
      <c r="G10" s="68"/>
      <c r="H10" s="91"/>
    </row>
  </sheetData>
  <mergeCells count="5">
    <mergeCell ref="A3:A4"/>
    <mergeCell ref="B3:C3"/>
    <mergeCell ref="D3:E3"/>
    <mergeCell ref="F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4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22"/>
  <sheetViews>
    <sheetView showGridLines="0" zoomScaleNormal="100" workbookViewId="0"/>
  </sheetViews>
  <sheetFormatPr defaultRowHeight="15"/>
  <cols>
    <col min="1" max="1" width="35.7109375" style="5" customWidth="1"/>
    <col min="2" max="7" width="15.7109375" style="5" customWidth="1"/>
    <col min="8" max="8" width="35.7109375" style="5" customWidth="1"/>
    <col min="9" max="16384" width="9.140625" style="5"/>
  </cols>
  <sheetData>
    <row r="1" spans="1:8" ht="15" customHeight="1">
      <c r="A1" s="367" t="s">
        <v>1730</v>
      </c>
      <c r="B1" s="357"/>
      <c r="C1" s="357"/>
      <c r="D1" s="357"/>
      <c r="E1" s="357"/>
      <c r="F1" s="357"/>
      <c r="G1" s="357"/>
      <c r="H1" s="1465" t="s">
        <v>2183</v>
      </c>
    </row>
    <row r="2" spans="1:8" ht="15" customHeight="1">
      <c r="A2" s="1025" t="s">
        <v>445</v>
      </c>
      <c r="B2" s="393"/>
      <c r="C2" s="393"/>
      <c r="D2" s="393"/>
      <c r="E2" s="393"/>
      <c r="F2" s="393"/>
      <c r="G2" s="393"/>
      <c r="H2" s="1466" t="s">
        <v>2184</v>
      </c>
    </row>
    <row r="3" spans="1:8" ht="30" customHeight="1">
      <c r="A3" s="1661" t="s">
        <v>0</v>
      </c>
      <c r="B3" s="1635" t="s">
        <v>596</v>
      </c>
      <c r="C3" s="1635"/>
      <c r="D3" s="1635" t="s">
        <v>727</v>
      </c>
      <c r="E3" s="1635"/>
      <c r="F3" s="1635" t="s">
        <v>724</v>
      </c>
      <c r="G3" s="1635"/>
      <c r="H3" s="1653" t="s">
        <v>3</v>
      </c>
    </row>
    <row r="4" spans="1:8" ht="48.75">
      <c r="A4" s="1661"/>
      <c r="B4" s="359" t="s">
        <v>734</v>
      </c>
      <c r="C4" s="407" t="s">
        <v>1003</v>
      </c>
      <c r="D4" s="359" t="s">
        <v>602</v>
      </c>
      <c r="E4" s="407" t="s">
        <v>1003</v>
      </c>
      <c r="F4" s="359" t="s">
        <v>602</v>
      </c>
      <c r="G4" s="407" t="s">
        <v>1003</v>
      </c>
      <c r="H4" s="1653"/>
    </row>
    <row r="5" spans="1:8" ht="15" customHeight="1">
      <c r="A5" s="647" t="s">
        <v>446</v>
      </c>
      <c r="B5" s="1053">
        <v>2898</v>
      </c>
      <c r="C5" s="1054">
        <v>1163</v>
      </c>
      <c r="D5" s="1053">
        <v>2094</v>
      </c>
      <c r="E5" s="1054">
        <v>1082</v>
      </c>
      <c r="F5" s="1053">
        <v>804</v>
      </c>
      <c r="G5" s="1054">
        <v>81</v>
      </c>
      <c r="H5" s="374" t="s">
        <v>530</v>
      </c>
    </row>
    <row r="6" spans="1:8" ht="15" customHeight="1">
      <c r="A6" s="403" t="s">
        <v>417</v>
      </c>
      <c r="B6" s="977">
        <v>986</v>
      </c>
      <c r="C6" s="977">
        <v>387</v>
      </c>
      <c r="D6" s="977">
        <v>691</v>
      </c>
      <c r="E6" s="1055">
        <v>359</v>
      </c>
      <c r="F6" s="1055">
        <v>295</v>
      </c>
      <c r="G6" s="1055">
        <v>28</v>
      </c>
      <c r="H6" s="405" t="s">
        <v>418</v>
      </c>
    </row>
    <row r="7" spans="1:8" ht="15" customHeight="1">
      <c r="A7" s="398" t="s">
        <v>447</v>
      </c>
      <c r="B7" s="977">
        <v>47</v>
      </c>
      <c r="C7" s="982">
        <v>37</v>
      </c>
      <c r="D7" s="977">
        <v>42</v>
      </c>
      <c r="E7" s="982">
        <v>37</v>
      </c>
      <c r="F7" s="977">
        <v>5</v>
      </c>
      <c r="G7" s="982" t="s">
        <v>55</v>
      </c>
      <c r="H7" s="518" t="s">
        <v>735</v>
      </c>
    </row>
    <row r="8" spans="1:8" ht="15" customHeight="1">
      <c r="A8" s="398" t="s">
        <v>448</v>
      </c>
      <c r="B8" s="977">
        <v>116</v>
      </c>
      <c r="C8" s="982" t="s">
        <v>55</v>
      </c>
      <c r="D8" s="977">
        <v>81</v>
      </c>
      <c r="E8" s="982" t="s">
        <v>55</v>
      </c>
      <c r="F8" s="977">
        <v>35</v>
      </c>
      <c r="G8" s="982" t="s">
        <v>55</v>
      </c>
      <c r="H8" s="518" t="s">
        <v>736</v>
      </c>
    </row>
    <row r="9" spans="1:8" ht="15" customHeight="1">
      <c r="A9" s="398" t="s">
        <v>449</v>
      </c>
      <c r="B9" s="977">
        <v>1</v>
      </c>
      <c r="C9" s="982" t="s">
        <v>55</v>
      </c>
      <c r="D9" s="977">
        <v>1</v>
      </c>
      <c r="E9" s="982" t="s">
        <v>55</v>
      </c>
      <c r="F9" s="982" t="s">
        <v>55</v>
      </c>
      <c r="G9" s="982" t="s">
        <v>55</v>
      </c>
      <c r="H9" s="406" t="s">
        <v>450</v>
      </c>
    </row>
    <row r="10" spans="1:8" ht="15" customHeight="1">
      <c r="A10" s="398" t="s">
        <v>451</v>
      </c>
      <c r="B10" s="977">
        <v>140</v>
      </c>
      <c r="C10" s="982" t="s">
        <v>55</v>
      </c>
      <c r="D10" s="977">
        <v>93</v>
      </c>
      <c r="E10" s="982" t="s">
        <v>55</v>
      </c>
      <c r="F10" s="977">
        <v>47</v>
      </c>
      <c r="G10" s="982" t="s">
        <v>55</v>
      </c>
      <c r="H10" s="406" t="s">
        <v>452</v>
      </c>
    </row>
    <row r="11" spans="1:8" ht="15" customHeight="1">
      <c r="A11" s="398" t="s">
        <v>453</v>
      </c>
      <c r="B11" s="977">
        <v>208</v>
      </c>
      <c r="C11" s="982">
        <v>5</v>
      </c>
      <c r="D11" s="977">
        <v>161</v>
      </c>
      <c r="E11" s="982">
        <v>5</v>
      </c>
      <c r="F11" s="977">
        <v>47</v>
      </c>
      <c r="G11" s="982" t="s">
        <v>55</v>
      </c>
      <c r="H11" s="406" t="s">
        <v>454</v>
      </c>
    </row>
    <row r="12" spans="1:8" ht="15" customHeight="1">
      <c r="A12" s="398" t="s">
        <v>455</v>
      </c>
      <c r="B12" s="977"/>
      <c r="C12" s="982"/>
      <c r="D12" s="977"/>
      <c r="E12" s="982"/>
      <c r="F12" s="977"/>
      <c r="G12" s="982"/>
      <c r="H12" s="406" t="s">
        <v>456</v>
      </c>
    </row>
    <row r="13" spans="1:8" ht="15" customHeight="1">
      <c r="A13" s="403" t="s">
        <v>457</v>
      </c>
      <c r="B13" s="977">
        <v>1070</v>
      </c>
      <c r="C13" s="982">
        <v>381</v>
      </c>
      <c r="D13" s="977">
        <v>689</v>
      </c>
      <c r="E13" s="982">
        <v>371</v>
      </c>
      <c r="F13" s="977">
        <v>381</v>
      </c>
      <c r="G13" s="982">
        <v>10</v>
      </c>
      <c r="H13" s="405" t="s">
        <v>458</v>
      </c>
    </row>
    <row r="14" spans="1:8" ht="15" customHeight="1">
      <c r="A14" s="403" t="s">
        <v>459</v>
      </c>
      <c r="B14" s="977">
        <v>404</v>
      </c>
      <c r="C14" s="982">
        <v>323</v>
      </c>
      <c r="D14" s="977">
        <v>310</v>
      </c>
      <c r="E14" s="982">
        <v>281</v>
      </c>
      <c r="F14" s="977">
        <v>94</v>
      </c>
      <c r="G14" s="982">
        <v>42</v>
      </c>
      <c r="H14" s="405" t="s">
        <v>460</v>
      </c>
    </row>
    <row r="15" spans="1:8" ht="15" customHeight="1">
      <c r="A15" s="398" t="s">
        <v>461</v>
      </c>
      <c r="B15" s="977">
        <v>259</v>
      </c>
      <c r="C15" s="982">
        <v>59</v>
      </c>
      <c r="D15" s="977">
        <v>207</v>
      </c>
      <c r="E15" s="982">
        <v>59</v>
      </c>
      <c r="F15" s="977">
        <v>52</v>
      </c>
      <c r="G15" s="982" t="s">
        <v>55</v>
      </c>
      <c r="H15" s="406" t="s">
        <v>462</v>
      </c>
    </row>
    <row r="16" spans="1:8" ht="15" customHeight="1">
      <c r="A16" s="398" t="s">
        <v>463</v>
      </c>
      <c r="B16" s="977">
        <v>499</v>
      </c>
      <c r="C16" s="982">
        <v>341</v>
      </c>
      <c r="D16" s="977">
        <v>400</v>
      </c>
      <c r="E16" s="982">
        <v>312</v>
      </c>
      <c r="F16" s="977">
        <v>99</v>
      </c>
      <c r="G16" s="982">
        <v>29</v>
      </c>
      <c r="H16" s="406" t="s">
        <v>464</v>
      </c>
    </row>
    <row r="17" spans="1:8" ht="15" customHeight="1">
      <c r="A17" s="398" t="s">
        <v>465</v>
      </c>
      <c r="B17" s="977">
        <v>28</v>
      </c>
      <c r="C17" s="982">
        <v>17</v>
      </c>
      <c r="D17" s="977">
        <v>24</v>
      </c>
      <c r="E17" s="982">
        <v>17</v>
      </c>
      <c r="F17" s="977">
        <v>4</v>
      </c>
      <c r="G17" s="982" t="s">
        <v>55</v>
      </c>
      <c r="H17" s="406" t="s">
        <v>153</v>
      </c>
    </row>
    <row r="18" spans="1:8" ht="15" customHeight="1">
      <c r="A18" s="398" t="s">
        <v>466</v>
      </c>
      <c r="B18" s="977">
        <v>95</v>
      </c>
      <c r="C18" s="982" t="s">
        <v>55</v>
      </c>
      <c r="D18" s="977">
        <v>64</v>
      </c>
      <c r="E18" s="982" t="s">
        <v>55</v>
      </c>
      <c r="F18" s="977">
        <v>31</v>
      </c>
      <c r="G18" s="982" t="s">
        <v>55</v>
      </c>
      <c r="H18" s="406" t="s">
        <v>467</v>
      </c>
    </row>
    <row r="19" spans="1:8" ht="15" customHeight="1">
      <c r="A19" s="398" t="s">
        <v>468</v>
      </c>
      <c r="B19" s="977">
        <v>23</v>
      </c>
      <c r="C19" s="982" t="s">
        <v>55</v>
      </c>
      <c r="D19" s="977">
        <v>20</v>
      </c>
      <c r="E19" s="982" t="s">
        <v>55</v>
      </c>
      <c r="F19" s="977">
        <v>3</v>
      </c>
      <c r="G19" s="982" t="s">
        <v>55</v>
      </c>
      <c r="H19" s="406" t="s">
        <v>469</v>
      </c>
    </row>
    <row r="20" spans="1:8" ht="15" customHeight="1">
      <c r="A20" s="398" t="s">
        <v>470</v>
      </c>
      <c r="B20" s="977">
        <v>3</v>
      </c>
      <c r="C20" s="982" t="s">
        <v>55</v>
      </c>
      <c r="D20" s="977">
        <v>1</v>
      </c>
      <c r="E20" s="982" t="s">
        <v>55</v>
      </c>
      <c r="F20" s="977">
        <v>2</v>
      </c>
      <c r="G20" s="982" t="s">
        <v>55</v>
      </c>
      <c r="H20" s="406" t="s">
        <v>471</v>
      </c>
    </row>
    <row r="21" spans="1:8" ht="15" customHeight="1">
      <c r="A21" s="398" t="s">
        <v>472</v>
      </c>
      <c r="B21" s="977">
        <v>5</v>
      </c>
      <c r="C21" s="982" t="s">
        <v>55</v>
      </c>
      <c r="D21" s="977">
        <v>1</v>
      </c>
      <c r="E21" s="982" t="s">
        <v>55</v>
      </c>
      <c r="F21" s="977">
        <v>4</v>
      </c>
      <c r="G21" s="982" t="s">
        <v>55</v>
      </c>
      <c r="H21" s="406" t="s">
        <v>155</v>
      </c>
    </row>
    <row r="22" spans="1:8">
      <c r="A22" s="69"/>
      <c r="B22" s="91"/>
      <c r="C22" s="91"/>
      <c r="D22" s="91"/>
      <c r="E22" s="91"/>
      <c r="F22" s="91"/>
      <c r="G22" s="91"/>
      <c r="H22" s="91"/>
    </row>
  </sheetData>
  <mergeCells count="5">
    <mergeCell ref="A3:A4"/>
    <mergeCell ref="B3:C3"/>
    <mergeCell ref="D3:E3"/>
    <mergeCell ref="F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51" display="Powrót do spisu tablic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showGridLines="0" zoomScaleNormal="100" workbookViewId="0"/>
  </sheetViews>
  <sheetFormatPr defaultRowHeight="15"/>
  <cols>
    <col min="1" max="1" width="27.28515625" style="5" customWidth="1"/>
    <col min="2" max="4" width="15.5703125" style="5" customWidth="1"/>
    <col min="5" max="5" width="27.28515625" style="5" customWidth="1"/>
    <col min="6" max="16384" width="9.140625" style="5"/>
  </cols>
  <sheetData>
    <row r="1" spans="1:6">
      <c r="A1" s="367" t="s">
        <v>2196</v>
      </c>
      <c r="B1" s="357"/>
      <c r="C1" s="357"/>
      <c r="D1" s="357"/>
      <c r="E1" s="357"/>
      <c r="F1" s="357"/>
    </row>
    <row r="2" spans="1:6">
      <c r="A2" s="1470" t="s">
        <v>2197</v>
      </c>
      <c r="B2" s="357"/>
      <c r="C2" s="357"/>
      <c r="D2" s="357"/>
      <c r="E2" s="357"/>
      <c r="F2" s="357"/>
    </row>
    <row r="3" spans="1:6">
      <c r="A3" s="1417" t="s">
        <v>2198</v>
      </c>
      <c r="B3" s="357"/>
      <c r="C3" s="357"/>
      <c r="D3" s="357"/>
      <c r="E3" s="1465" t="s">
        <v>2183</v>
      </c>
      <c r="F3" s="357"/>
    </row>
    <row r="4" spans="1:6">
      <c r="A4" s="1417" t="s">
        <v>2199</v>
      </c>
      <c r="B4" s="365"/>
      <c r="C4" s="365"/>
      <c r="D4" s="365"/>
      <c r="E4" s="1466" t="s">
        <v>2184</v>
      </c>
      <c r="F4" s="365"/>
    </row>
    <row r="5" spans="1:6" ht="30" customHeight="1">
      <c r="A5" s="375" t="s">
        <v>0</v>
      </c>
      <c r="B5" s="359" t="s">
        <v>565</v>
      </c>
      <c r="C5" s="359" t="s">
        <v>723</v>
      </c>
      <c r="D5" s="359" t="s">
        <v>724</v>
      </c>
      <c r="E5" s="376" t="s">
        <v>3</v>
      </c>
      <c r="F5" s="91"/>
    </row>
    <row r="6" spans="1:6">
      <c r="A6" s="401" t="s">
        <v>473</v>
      </c>
      <c r="B6" s="1054">
        <v>20032</v>
      </c>
      <c r="C6" s="1054">
        <v>12118</v>
      </c>
      <c r="D6" s="1054">
        <v>7914</v>
      </c>
      <c r="E6" s="374" t="s">
        <v>474</v>
      </c>
      <c r="F6" s="91"/>
    </row>
    <row r="7" spans="1:6">
      <c r="A7" s="401" t="s">
        <v>475</v>
      </c>
      <c r="B7" s="982">
        <v>7856</v>
      </c>
      <c r="C7" s="982">
        <v>5085</v>
      </c>
      <c r="D7" s="982">
        <v>2771</v>
      </c>
      <c r="E7" s="409" t="s">
        <v>476</v>
      </c>
      <c r="F7" s="91"/>
    </row>
    <row r="8" spans="1:6">
      <c r="A8" s="401" t="s">
        <v>477</v>
      </c>
      <c r="B8" s="982">
        <v>8870</v>
      </c>
      <c r="C8" s="982">
        <v>4982</v>
      </c>
      <c r="D8" s="982">
        <v>3888</v>
      </c>
      <c r="E8" s="409" t="s">
        <v>478</v>
      </c>
      <c r="F8" s="91"/>
    </row>
    <row r="9" spans="1:6">
      <c r="A9" s="401" t="s">
        <v>479</v>
      </c>
      <c r="B9" s="982">
        <v>1507</v>
      </c>
      <c r="C9" s="982">
        <v>1144</v>
      </c>
      <c r="D9" s="982">
        <v>363</v>
      </c>
      <c r="E9" s="409" t="s">
        <v>1882</v>
      </c>
      <c r="F9" s="91"/>
    </row>
    <row r="10" spans="1:6">
      <c r="A10" s="91"/>
      <c r="B10" s="91"/>
      <c r="C10" s="91"/>
      <c r="D10" s="91"/>
      <c r="E10" s="65"/>
      <c r="F10" s="91"/>
    </row>
  </sheetData>
  <hyperlinks>
    <hyperlink ref="E4" location="'Spis tablic List of tables'!A4" display="Return to list of tables"/>
    <hyperlink ref="E3" location="'Spis tablic List of tables'!A4" display="Powrót do spisu tablic"/>
    <hyperlink ref="E3:E4" location="'Spis treści'!B15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24"/>
  <sheetViews>
    <sheetView showGridLines="0" zoomScaleNormal="100" workbookViewId="0"/>
  </sheetViews>
  <sheetFormatPr defaultRowHeight="15"/>
  <cols>
    <col min="1" max="1" width="48.7109375" style="5" customWidth="1"/>
    <col min="2" max="7" width="15.7109375" style="5" customWidth="1"/>
    <col min="8" max="8" width="50" style="5" customWidth="1"/>
    <col min="9" max="16384" width="9.140625" style="5"/>
  </cols>
  <sheetData>
    <row r="1" spans="1:8">
      <c r="A1" s="366" t="s">
        <v>1736</v>
      </c>
      <c r="B1" s="91"/>
      <c r="C1" s="91"/>
      <c r="D1" s="91"/>
      <c r="E1" s="91"/>
      <c r="F1" s="91"/>
      <c r="G1" s="91"/>
      <c r="H1" s="1465" t="s">
        <v>2183</v>
      </c>
    </row>
    <row r="2" spans="1:8">
      <c r="A2" s="1026" t="s">
        <v>1006</v>
      </c>
      <c r="B2" s="91"/>
      <c r="C2" s="91"/>
      <c r="D2" s="91"/>
      <c r="E2" s="91"/>
      <c r="F2" s="91"/>
      <c r="G2" s="91"/>
      <c r="H2" s="1466" t="s">
        <v>2184</v>
      </c>
    </row>
    <row r="3" spans="1:8" ht="30" customHeight="1">
      <c r="A3" s="1634" t="s">
        <v>0</v>
      </c>
      <c r="B3" s="1635" t="s">
        <v>596</v>
      </c>
      <c r="C3" s="1635"/>
      <c r="D3" s="1635" t="s">
        <v>727</v>
      </c>
      <c r="E3" s="1635"/>
      <c r="F3" s="1635" t="s">
        <v>724</v>
      </c>
      <c r="G3" s="1635"/>
      <c r="H3" s="1636" t="s">
        <v>3</v>
      </c>
    </row>
    <row r="4" spans="1:8" ht="45" customHeight="1">
      <c r="A4" s="1634"/>
      <c r="B4" s="359" t="s">
        <v>734</v>
      </c>
      <c r="C4" s="359" t="s">
        <v>706</v>
      </c>
      <c r="D4" s="359" t="s">
        <v>734</v>
      </c>
      <c r="E4" s="359" t="s">
        <v>706</v>
      </c>
      <c r="F4" s="359" t="s">
        <v>734</v>
      </c>
      <c r="G4" s="359" t="s">
        <v>706</v>
      </c>
      <c r="H4" s="1636"/>
    </row>
    <row r="5" spans="1:8">
      <c r="A5" s="382" t="s">
        <v>1004</v>
      </c>
      <c r="B5" s="1056">
        <v>87260</v>
      </c>
      <c r="C5" s="1056">
        <v>41943</v>
      </c>
      <c r="D5" s="1056">
        <v>51503</v>
      </c>
      <c r="E5" s="1056">
        <v>24826</v>
      </c>
      <c r="F5" s="1056">
        <v>35757</v>
      </c>
      <c r="G5" s="1056">
        <v>17117</v>
      </c>
      <c r="H5" s="372" t="s">
        <v>481</v>
      </c>
    </row>
    <row r="6" spans="1:8">
      <c r="A6" s="227" t="s">
        <v>482</v>
      </c>
      <c r="B6" s="982">
        <v>86920</v>
      </c>
      <c r="C6" s="982">
        <v>41797</v>
      </c>
      <c r="D6" s="982">
        <v>51295</v>
      </c>
      <c r="E6" s="982">
        <v>24739</v>
      </c>
      <c r="F6" s="982">
        <v>35625</v>
      </c>
      <c r="G6" s="982">
        <v>17058</v>
      </c>
      <c r="H6" s="379" t="s">
        <v>483</v>
      </c>
    </row>
    <row r="7" spans="1:8">
      <c r="A7" s="231" t="s">
        <v>484</v>
      </c>
      <c r="B7" s="982">
        <v>59120</v>
      </c>
      <c r="C7" s="982">
        <v>28540</v>
      </c>
      <c r="D7" s="982">
        <v>33635</v>
      </c>
      <c r="E7" s="982">
        <v>16339</v>
      </c>
      <c r="F7" s="982">
        <v>25485</v>
      </c>
      <c r="G7" s="982">
        <v>12201</v>
      </c>
      <c r="H7" s="362" t="s">
        <v>485</v>
      </c>
    </row>
    <row r="8" spans="1:8">
      <c r="A8" s="231" t="s">
        <v>486</v>
      </c>
      <c r="B8" s="982">
        <v>23574</v>
      </c>
      <c r="C8" s="982">
        <v>11219</v>
      </c>
      <c r="D8" s="982">
        <v>14757</v>
      </c>
      <c r="E8" s="982">
        <v>6996</v>
      </c>
      <c r="F8" s="982">
        <v>8817</v>
      </c>
      <c r="G8" s="982">
        <v>4223</v>
      </c>
      <c r="H8" s="362" t="s">
        <v>487</v>
      </c>
    </row>
    <row r="9" spans="1:8">
      <c r="A9" s="231" t="s">
        <v>488</v>
      </c>
      <c r="B9" s="982">
        <v>12</v>
      </c>
      <c r="C9" s="982">
        <v>5</v>
      </c>
      <c r="D9" s="982">
        <v>5</v>
      </c>
      <c r="E9" s="982">
        <v>4</v>
      </c>
      <c r="F9" s="982">
        <v>7</v>
      </c>
      <c r="G9" s="982">
        <v>1</v>
      </c>
      <c r="H9" s="362" t="s">
        <v>489</v>
      </c>
    </row>
    <row r="10" spans="1:8">
      <c r="A10" s="231" t="s">
        <v>1007</v>
      </c>
      <c r="B10" s="982"/>
      <c r="C10" s="982"/>
      <c r="D10" s="982"/>
      <c r="E10" s="982"/>
      <c r="F10" s="982"/>
      <c r="G10" s="982"/>
      <c r="H10" s="362" t="s">
        <v>1009</v>
      </c>
    </row>
    <row r="11" spans="1:8">
      <c r="A11" s="234" t="s">
        <v>1008</v>
      </c>
      <c r="B11" s="982">
        <v>22</v>
      </c>
      <c r="C11" s="982">
        <v>14</v>
      </c>
      <c r="D11" s="982">
        <v>12</v>
      </c>
      <c r="E11" s="982">
        <v>8</v>
      </c>
      <c r="F11" s="982">
        <v>10</v>
      </c>
      <c r="G11" s="982">
        <v>6</v>
      </c>
      <c r="H11" s="397" t="s">
        <v>1010</v>
      </c>
    </row>
    <row r="12" spans="1:8">
      <c r="A12" s="231" t="s">
        <v>1007</v>
      </c>
      <c r="B12" s="982"/>
      <c r="C12" s="982"/>
      <c r="D12" s="982"/>
      <c r="E12" s="982"/>
      <c r="F12" s="982"/>
      <c r="G12" s="982"/>
      <c r="H12" s="362" t="s">
        <v>1012</v>
      </c>
    </row>
    <row r="13" spans="1:8">
      <c r="A13" s="234" t="s">
        <v>1011</v>
      </c>
      <c r="B13" s="982">
        <v>69</v>
      </c>
      <c r="C13" s="982">
        <v>23</v>
      </c>
      <c r="D13" s="982">
        <v>46</v>
      </c>
      <c r="E13" s="982">
        <v>16</v>
      </c>
      <c r="F13" s="982">
        <v>23</v>
      </c>
      <c r="G13" s="982">
        <v>7</v>
      </c>
      <c r="H13" s="397" t="s">
        <v>1013</v>
      </c>
    </row>
    <row r="14" spans="1:8">
      <c r="A14" s="231" t="s">
        <v>1014</v>
      </c>
      <c r="B14" s="982"/>
      <c r="C14" s="982"/>
      <c r="D14" s="982"/>
      <c r="E14" s="982"/>
      <c r="F14" s="982"/>
      <c r="G14" s="982"/>
      <c r="H14" s="362" t="s">
        <v>1016</v>
      </c>
    </row>
    <row r="15" spans="1:8">
      <c r="A15" s="234" t="s">
        <v>1015</v>
      </c>
      <c r="B15" s="982">
        <v>103</v>
      </c>
      <c r="C15" s="982">
        <v>45</v>
      </c>
      <c r="D15" s="982">
        <v>53</v>
      </c>
      <c r="E15" s="982">
        <v>24</v>
      </c>
      <c r="F15" s="982">
        <v>50</v>
      </c>
      <c r="G15" s="982">
        <v>21</v>
      </c>
      <c r="H15" s="397" t="s">
        <v>1017</v>
      </c>
    </row>
    <row r="16" spans="1:8">
      <c r="A16" s="231" t="s">
        <v>1018</v>
      </c>
      <c r="B16" s="982"/>
      <c r="C16" s="1041"/>
      <c r="D16" s="982"/>
      <c r="E16" s="1041"/>
      <c r="F16" s="1041"/>
      <c r="G16" s="1041"/>
      <c r="H16" s="362"/>
    </row>
    <row r="17" spans="1:8">
      <c r="A17" s="234" t="s">
        <v>1019</v>
      </c>
      <c r="B17" s="982">
        <v>1</v>
      </c>
      <c r="C17" s="1041" t="s">
        <v>55</v>
      </c>
      <c r="D17" s="982">
        <v>1</v>
      </c>
      <c r="E17" s="1041" t="s">
        <v>55</v>
      </c>
      <c r="F17" s="1041" t="s">
        <v>55</v>
      </c>
      <c r="G17" s="1041" t="s">
        <v>55</v>
      </c>
      <c r="H17" s="362" t="s">
        <v>490</v>
      </c>
    </row>
    <row r="18" spans="1:8">
      <c r="A18" s="520" t="s">
        <v>1020</v>
      </c>
      <c r="B18" s="982"/>
      <c r="C18" s="982"/>
      <c r="D18" s="982"/>
      <c r="E18" s="982"/>
      <c r="F18" s="1041"/>
      <c r="G18" s="1041"/>
      <c r="H18" s="362"/>
    </row>
    <row r="19" spans="1:8">
      <c r="A19" s="521" t="s">
        <v>1021</v>
      </c>
      <c r="B19" s="982"/>
      <c r="C19" s="982"/>
      <c r="D19" s="982"/>
      <c r="E19" s="982"/>
      <c r="F19" s="1041"/>
      <c r="G19" s="1041"/>
      <c r="H19" s="406" t="s">
        <v>1023</v>
      </c>
    </row>
    <row r="20" spans="1:8">
      <c r="A20" s="522" t="s">
        <v>1022</v>
      </c>
      <c r="B20" s="982">
        <v>19</v>
      </c>
      <c r="C20" s="982">
        <v>9</v>
      </c>
      <c r="D20" s="982">
        <v>19</v>
      </c>
      <c r="E20" s="982">
        <v>9</v>
      </c>
      <c r="F20" s="1041" t="s">
        <v>55</v>
      </c>
      <c r="G20" s="1041" t="s">
        <v>55</v>
      </c>
      <c r="H20" s="397" t="s">
        <v>1024</v>
      </c>
    </row>
    <row r="21" spans="1:8">
      <c r="A21" s="231" t="s">
        <v>491</v>
      </c>
      <c r="B21" s="982">
        <v>4000</v>
      </c>
      <c r="C21" s="982">
        <v>1942</v>
      </c>
      <c r="D21" s="982">
        <v>2767</v>
      </c>
      <c r="E21" s="982">
        <v>1343</v>
      </c>
      <c r="F21" s="982">
        <v>1233</v>
      </c>
      <c r="G21" s="982">
        <v>599</v>
      </c>
      <c r="H21" s="362" t="s">
        <v>492</v>
      </c>
    </row>
    <row r="22" spans="1:8">
      <c r="A22" s="227" t="s">
        <v>493</v>
      </c>
      <c r="B22" s="982">
        <v>340</v>
      </c>
      <c r="C22" s="982">
        <v>146</v>
      </c>
      <c r="D22" s="982">
        <v>208</v>
      </c>
      <c r="E22" s="982">
        <v>87</v>
      </c>
      <c r="F22" s="982">
        <v>132</v>
      </c>
      <c r="G22" s="982">
        <v>59</v>
      </c>
      <c r="H22" s="379" t="s">
        <v>494</v>
      </c>
    </row>
    <row r="23" spans="1:8">
      <c r="A23" s="231" t="s">
        <v>1005</v>
      </c>
      <c r="B23" s="982">
        <v>96</v>
      </c>
      <c r="C23" s="982">
        <v>35</v>
      </c>
      <c r="D23" s="982">
        <v>68</v>
      </c>
      <c r="E23" s="982">
        <v>24</v>
      </c>
      <c r="F23" s="982">
        <v>28</v>
      </c>
      <c r="G23" s="982">
        <v>11</v>
      </c>
      <c r="H23" s="362" t="s">
        <v>495</v>
      </c>
    </row>
    <row r="24" spans="1:8">
      <c r="A24" s="231" t="s">
        <v>496</v>
      </c>
      <c r="B24" s="982">
        <v>244</v>
      </c>
      <c r="C24" s="982">
        <v>111</v>
      </c>
      <c r="D24" s="982">
        <v>140</v>
      </c>
      <c r="E24" s="982">
        <v>63</v>
      </c>
      <c r="F24" s="982">
        <v>104</v>
      </c>
      <c r="G24" s="982">
        <v>48</v>
      </c>
      <c r="H24" s="406" t="s">
        <v>497</v>
      </c>
    </row>
  </sheetData>
  <mergeCells count="5">
    <mergeCell ref="A3:A4"/>
    <mergeCell ref="B3:C3"/>
    <mergeCell ref="D3:E3"/>
    <mergeCell ref="F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57" display="Powrót do spisu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85"/>
  <sheetViews>
    <sheetView showGridLines="0" zoomScaleNormal="100" workbookViewId="0"/>
  </sheetViews>
  <sheetFormatPr defaultRowHeight="15"/>
  <cols>
    <col min="1" max="1" width="45.7109375" style="42" customWidth="1"/>
    <col min="2" max="4" width="16.7109375" style="5" customWidth="1"/>
    <col min="5" max="5" width="45.7109375" style="42" customWidth="1"/>
    <col min="6" max="16384" width="9.140625" style="5"/>
  </cols>
  <sheetData>
    <row r="1" spans="1:9" ht="15" customHeight="1">
      <c r="A1" s="164" t="s">
        <v>2185</v>
      </c>
      <c r="B1" s="87"/>
      <c r="C1" s="87"/>
      <c r="D1" s="87"/>
      <c r="E1" s="87"/>
      <c r="F1" s="82"/>
      <c r="G1" s="82"/>
    </row>
    <row r="2" spans="1:9" ht="15" customHeight="1">
      <c r="A2" s="1463" t="s">
        <v>2186</v>
      </c>
      <c r="B2" s="87"/>
      <c r="C2" s="87"/>
      <c r="D2" s="87"/>
      <c r="E2" s="87"/>
      <c r="F2" s="82"/>
      <c r="G2" s="82"/>
    </row>
    <row r="3" spans="1:9" ht="15" customHeight="1">
      <c r="A3" s="617" t="s">
        <v>2187</v>
      </c>
      <c r="B3" s="87"/>
      <c r="C3" s="87"/>
      <c r="D3" s="87"/>
      <c r="E3" s="1465" t="s">
        <v>2183</v>
      </c>
      <c r="F3" s="82"/>
      <c r="G3" s="82"/>
    </row>
    <row r="4" spans="1:9" ht="15" customHeight="1">
      <c r="A4" s="617" t="s">
        <v>2188</v>
      </c>
      <c r="B4" s="48"/>
      <c r="C4" s="48"/>
      <c r="D4" s="48"/>
      <c r="E4" s="1466" t="s">
        <v>2184</v>
      </c>
      <c r="F4" s="48"/>
      <c r="G4" s="48"/>
      <c r="H4" s="48"/>
      <c r="I4" s="48"/>
    </row>
    <row r="5" spans="1:9" s="42" customFormat="1" ht="30" customHeight="1">
      <c r="A5" s="1513" t="s">
        <v>0</v>
      </c>
      <c r="B5" s="166" t="s">
        <v>559</v>
      </c>
      <c r="C5" s="1514" t="s">
        <v>1949</v>
      </c>
      <c r="D5" s="1514"/>
      <c r="E5" s="1515" t="s">
        <v>3</v>
      </c>
      <c r="F5" s="80"/>
      <c r="G5" s="80"/>
    </row>
    <row r="6" spans="1:9" s="42" customFormat="1" ht="30" customHeight="1">
      <c r="A6" s="1513"/>
      <c r="B6" s="1516" t="s">
        <v>560</v>
      </c>
      <c r="C6" s="1516"/>
      <c r="D6" s="806" t="s">
        <v>1490</v>
      </c>
      <c r="E6" s="1515"/>
      <c r="F6" s="80"/>
      <c r="G6" s="80"/>
    </row>
    <row r="7" spans="1:9" ht="30" customHeight="1">
      <c r="A7" s="1511" t="s">
        <v>1958</v>
      </c>
      <c r="B7" s="1511"/>
      <c r="C7" s="1511"/>
      <c r="D7" s="1511"/>
      <c r="E7" s="1511"/>
      <c r="F7" s="82"/>
      <c r="G7" s="82"/>
    </row>
    <row r="8" spans="1:9" ht="15" customHeight="1">
      <c r="A8" s="168" t="s">
        <v>65</v>
      </c>
      <c r="B8" s="881">
        <v>21497</v>
      </c>
      <c r="C8" s="881">
        <v>771</v>
      </c>
      <c r="D8" s="169">
        <f>C8/B8*100</f>
        <v>3.5865469600409359</v>
      </c>
      <c r="E8" s="170" t="s">
        <v>66</v>
      </c>
      <c r="F8" s="82"/>
      <c r="G8" s="82"/>
    </row>
    <row r="9" spans="1:9" ht="15" customHeight="1">
      <c r="A9" s="168" t="s">
        <v>1155</v>
      </c>
      <c r="B9" s="881"/>
      <c r="C9" s="881"/>
      <c r="D9" s="169"/>
      <c r="F9" s="82"/>
      <c r="G9" s="82"/>
    </row>
    <row r="10" spans="1:9" ht="15" customHeight="1">
      <c r="A10" s="203" t="s">
        <v>2285</v>
      </c>
      <c r="B10" s="881">
        <v>986333</v>
      </c>
      <c r="C10" s="881">
        <v>33370</v>
      </c>
      <c r="D10" s="169">
        <f t="shared" ref="D10" si="0">C10/B10*100</f>
        <v>3.383238723635932</v>
      </c>
      <c r="E10" s="170" t="s">
        <v>1157</v>
      </c>
      <c r="F10" s="82"/>
      <c r="G10" s="82"/>
    </row>
    <row r="11" spans="1:9" ht="15" customHeight="1">
      <c r="A11" s="168" t="s">
        <v>1156</v>
      </c>
      <c r="B11" s="882"/>
      <c r="C11" s="881"/>
      <c r="D11" s="169"/>
      <c r="E11" s="170" t="s">
        <v>1158</v>
      </c>
      <c r="F11" s="82"/>
      <c r="G11" s="82"/>
    </row>
    <row r="12" spans="1:9" ht="15" customHeight="1">
      <c r="A12" s="203" t="s">
        <v>2286</v>
      </c>
      <c r="B12" s="882">
        <v>1297190</v>
      </c>
      <c r="C12" s="881">
        <v>44603</v>
      </c>
      <c r="D12" s="169">
        <f t="shared" ref="D12" si="1">C12/B12*100</f>
        <v>3.438432303671783</v>
      </c>
      <c r="E12" s="616" t="s">
        <v>2287</v>
      </c>
      <c r="F12" s="82"/>
      <c r="G12" s="82"/>
    </row>
    <row r="13" spans="1:9" ht="30" customHeight="1">
      <c r="A13" s="1511" t="s">
        <v>1488</v>
      </c>
      <c r="B13" s="1511"/>
      <c r="C13" s="1511"/>
      <c r="D13" s="1511"/>
      <c r="E13" s="1511"/>
      <c r="F13" s="82"/>
      <c r="G13" s="82"/>
    </row>
    <row r="14" spans="1:9" ht="15" customHeight="1">
      <c r="A14" s="201" t="s">
        <v>4</v>
      </c>
      <c r="B14" s="883">
        <v>13442</v>
      </c>
      <c r="C14" s="173">
        <v>529</v>
      </c>
      <c r="D14" s="169">
        <f t="shared" ref="D14:D34" si="2">C14/B14*100</f>
        <v>3.9354262758518077</v>
      </c>
      <c r="E14" s="202" t="s">
        <v>5</v>
      </c>
      <c r="F14" s="82"/>
      <c r="G14" s="82"/>
    </row>
    <row r="15" spans="1:9" ht="15" customHeight="1">
      <c r="A15" s="201" t="s">
        <v>6</v>
      </c>
      <c r="B15" s="883">
        <v>7412</v>
      </c>
      <c r="C15" s="173">
        <v>288</v>
      </c>
      <c r="D15" s="169">
        <f t="shared" si="2"/>
        <v>3.8855909336211547</v>
      </c>
      <c r="E15" s="202" t="s">
        <v>7</v>
      </c>
      <c r="F15" s="82"/>
      <c r="G15" s="82"/>
    </row>
    <row r="16" spans="1:9" ht="15" customHeight="1">
      <c r="A16" s="201" t="s">
        <v>67</v>
      </c>
      <c r="B16" s="883">
        <v>469</v>
      </c>
      <c r="C16" s="173">
        <v>24</v>
      </c>
      <c r="D16" s="169">
        <f t="shared" si="2"/>
        <v>5.1172707889125801</v>
      </c>
      <c r="E16" s="202" t="s">
        <v>10</v>
      </c>
      <c r="F16" s="82"/>
      <c r="G16" s="82"/>
    </row>
    <row r="17" spans="1:7" ht="15" customHeight="1">
      <c r="A17" s="201" t="s">
        <v>11</v>
      </c>
      <c r="B17" s="883">
        <v>1708</v>
      </c>
      <c r="C17" s="173">
        <v>73</v>
      </c>
      <c r="D17" s="169">
        <f t="shared" si="2"/>
        <v>4.2740046838407491</v>
      </c>
      <c r="E17" s="202" t="s">
        <v>12</v>
      </c>
      <c r="F17" s="82"/>
      <c r="G17" s="82"/>
    </row>
    <row r="18" spans="1:7" ht="15" customHeight="1">
      <c r="A18" s="201" t="s">
        <v>13</v>
      </c>
      <c r="B18" s="883">
        <v>2311</v>
      </c>
      <c r="C18" s="173">
        <v>91</v>
      </c>
      <c r="D18" s="169">
        <f t="shared" si="2"/>
        <v>3.9376893119861531</v>
      </c>
      <c r="E18" s="202" t="s">
        <v>14</v>
      </c>
      <c r="F18" s="82"/>
      <c r="G18" s="82"/>
    </row>
    <row r="19" spans="1:7" ht="15" customHeight="1">
      <c r="A19" s="201" t="s">
        <v>68</v>
      </c>
      <c r="B19" s="883">
        <v>1</v>
      </c>
      <c r="C19" s="175" t="s">
        <v>55</v>
      </c>
      <c r="D19" s="176" t="s">
        <v>9</v>
      </c>
      <c r="E19" s="202" t="s">
        <v>16</v>
      </c>
      <c r="F19" s="82"/>
      <c r="G19" s="82"/>
    </row>
    <row r="20" spans="1:7" ht="15" customHeight="1">
      <c r="A20" s="201" t="s">
        <v>17</v>
      </c>
      <c r="B20" s="883">
        <v>210</v>
      </c>
      <c r="C20" s="173">
        <v>7</v>
      </c>
      <c r="D20" s="169">
        <f t="shared" si="2"/>
        <v>3.3333333333333335</v>
      </c>
      <c r="E20" s="202" t="s">
        <v>18</v>
      </c>
      <c r="F20" s="82"/>
      <c r="G20" s="82"/>
    </row>
    <row r="21" spans="1:7" ht="15" customHeight="1">
      <c r="A21" s="201" t="s">
        <v>561</v>
      </c>
      <c r="B21" s="883">
        <v>1995</v>
      </c>
      <c r="C21" s="173">
        <v>92</v>
      </c>
      <c r="D21" s="169">
        <f t="shared" si="2"/>
        <v>4.6115288220551376</v>
      </c>
      <c r="E21" s="202" t="s">
        <v>20</v>
      </c>
    </row>
    <row r="22" spans="1:7" ht="15" customHeight="1">
      <c r="A22" s="201" t="s">
        <v>21</v>
      </c>
      <c r="B22" s="884">
        <v>53</v>
      </c>
      <c r="C22" s="173">
        <v>4</v>
      </c>
      <c r="D22" s="169">
        <f t="shared" si="2"/>
        <v>7.5471698113207548</v>
      </c>
      <c r="E22" s="202" t="s">
        <v>22</v>
      </c>
    </row>
    <row r="23" spans="1:7" ht="15" customHeight="1">
      <c r="A23" s="201" t="s">
        <v>2255</v>
      </c>
      <c r="B23" s="883">
        <v>121</v>
      </c>
      <c r="C23" s="173">
        <v>3</v>
      </c>
      <c r="D23" s="169">
        <f t="shared" si="2"/>
        <v>2.4793388429752068</v>
      </c>
      <c r="E23" s="202" t="s">
        <v>2256</v>
      </c>
    </row>
    <row r="24" spans="1:7" ht="15" customHeight="1">
      <c r="A24" s="201" t="s">
        <v>23</v>
      </c>
      <c r="B24" s="883">
        <v>2467</v>
      </c>
      <c r="C24" s="173">
        <v>97</v>
      </c>
      <c r="D24" s="169">
        <f t="shared" si="2"/>
        <v>3.9319010944466966</v>
      </c>
      <c r="E24" s="202" t="s">
        <v>24</v>
      </c>
    </row>
    <row r="25" spans="1:7" ht="15" customHeight="1">
      <c r="A25" s="201" t="s">
        <v>170</v>
      </c>
      <c r="B25" s="883">
        <v>438</v>
      </c>
      <c r="C25" s="173">
        <v>7</v>
      </c>
      <c r="D25" s="169">
        <f t="shared" si="2"/>
        <v>1.5981735159817352</v>
      </c>
      <c r="E25" s="202" t="s">
        <v>171</v>
      </c>
      <c r="F25" s="2"/>
    </row>
    <row r="26" spans="1:7">
      <c r="A26" s="201" t="s">
        <v>25</v>
      </c>
      <c r="B26" s="883">
        <f>SUM(B27:B34)</f>
        <v>2913</v>
      </c>
      <c r="C26" s="172">
        <f>SUM(C27:C34)</f>
        <v>128</v>
      </c>
      <c r="D26" s="169">
        <f t="shared" si="2"/>
        <v>4.3940954342602128</v>
      </c>
      <c r="E26" s="202" t="s">
        <v>26</v>
      </c>
    </row>
    <row r="27" spans="1:7">
      <c r="A27" s="203" t="s">
        <v>27</v>
      </c>
      <c r="B27" s="883">
        <v>4</v>
      </c>
      <c r="C27" s="177" t="s">
        <v>55</v>
      </c>
      <c r="D27" s="176" t="s">
        <v>9</v>
      </c>
      <c r="E27" s="204" t="s">
        <v>28</v>
      </c>
    </row>
    <row r="28" spans="1:7">
      <c r="A28" s="203" t="s">
        <v>29</v>
      </c>
      <c r="B28" s="883">
        <v>200</v>
      </c>
      <c r="C28" s="173">
        <v>17</v>
      </c>
      <c r="D28" s="169">
        <f t="shared" si="2"/>
        <v>8.5</v>
      </c>
      <c r="E28" s="204" t="s">
        <v>30</v>
      </c>
    </row>
    <row r="29" spans="1:7">
      <c r="A29" s="203" t="s">
        <v>562</v>
      </c>
      <c r="B29" s="883">
        <v>80</v>
      </c>
      <c r="C29" s="173">
        <v>3</v>
      </c>
      <c r="D29" s="169">
        <f t="shared" si="2"/>
        <v>3.75</v>
      </c>
      <c r="E29" s="204" t="s">
        <v>32</v>
      </c>
    </row>
    <row r="30" spans="1:7">
      <c r="A30" s="203" t="s">
        <v>563</v>
      </c>
      <c r="B30" s="883">
        <v>1693</v>
      </c>
      <c r="C30" s="173">
        <v>82</v>
      </c>
      <c r="D30" s="169">
        <f t="shared" si="2"/>
        <v>4.8434731246308331</v>
      </c>
      <c r="E30" s="204" t="s">
        <v>34</v>
      </c>
    </row>
    <row r="31" spans="1:7" ht="15" customHeight="1">
      <c r="A31" s="203" t="s">
        <v>35</v>
      </c>
      <c r="B31" s="883">
        <v>329</v>
      </c>
      <c r="C31" s="173">
        <v>7</v>
      </c>
      <c r="D31" s="169">
        <f t="shared" si="2"/>
        <v>2.1276595744680851</v>
      </c>
      <c r="E31" s="204" t="s">
        <v>36</v>
      </c>
    </row>
    <row r="32" spans="1:7">
      <c r="A32" s="203" t="s">
        <v>37</v>
      </c>
      <c r="B32" s="883">
        <v>33</v>
      </c>
      <c r="C32" s="173">
        <v>3</v>
      </c>
      <c r="D32" s="169">
        <f t="shared" si="2"/>
        <v>9.0909090909090917</v>
      </c>
      <c r="E32" s="204" t="s">
        <v>38</v>
      </c>
    </row>
    <row r="33" spans="1:5">
      <c r="A33" s="203" t="s">
        <v>39</v>
      </c>
      <c r="B33" s="883">
        <v>89</v>
      </c>
      <c r="C33" s="175" t="s">
        <v>55</v>
      </c>
      <c r="D33" s="176" t="s">
        <v>9</v>
      </c>
      <c r="E33" s="204" t="s">
        <v>40</v>
      </c>
    </row>
    <row r="34" spans="1:5">
      <c r="A34" s="203" t="s">
        <v>41</v>
      </c>
      <c r="B34" s="883">
        <v>485</v>
      </c>
      <c r="C34" s="173">
        <v>16</v>
      </c>
      <c r="D34" s="169">
        <f t="shared" si="2"/>
        <v>3.2989690721649487</v>
      </c>
      <c r="E34" s="204" t="s">
        <v>42</v>
      </c>
    </row>
    <row r="35" spans="1:5" ht="30" customHeight="1">
      <c r="A35" s="1512" t="s">
        <v>1489</v>
      </c>
      <c r="B35" s="1512"/>
      <c r="C35" s="1512"/>
      <c r="D35" s="1512"/>
      <c r="E35" s="1512"/>
    </row>
    <row r="36" spans="1:5">
      <c r="A36" s="178" t="s">
        <v>43</v>
      </c>
      <c r="B36" s="179"/>
      <c r="C36" s="179"/>
      <c r="D36" s="179"/>
      <c r="E36" s="174" t="s">
        <v>44</v>
      </c>
    </row>
    <row r="37" spans="1:5">
      <c r="A37" s="203" t="s">
        <v>27</v>
      </c>
      <c r="B37" s="885">
        <v>2152578</v>
      </c>
      <c r="C37" s="889">
        <v>83615</v>
      </c>
      <c r="D37" s="169">
        <f t="shared" ref="D37:D57" si="3">C37/B37*100</f>
        <v>3.8844120863448386</v>
      </c>
      <c r="E37" s="204" t="s">
        <v>28</v>
      </c>
    </row>
    <row r="38" spans="1:5">
      <c r="A38" s="203" t="s">
        <v>29</v>
      </c>
      <c r="B38" s="885">
        <v>1124037</v>
      </c>
      <c r="C38" s="889">
        <v>44400</v>
      </c>
      <c r="D38" s="169">
        <f t="shared" si="3"/>
        <v>3.950047907675637</v>
      </c>
      <c r="E38" s="204" t="s">
        <v>30</v>
      </c>
    </row>
    <row r="39" spans="1:5" ht="15" customHeight="1">
      <c r="A39" s="203" t="s">
        <v>46</v>
      </c>
      <c r="B39" s="886">
        <v>10930</v>
      </c>
      <c r="C39" s="889">
        <v>522</v>
      </c>
      <c r="D39" s="169">
        <f t="shared" si="3"/>
        <v>4.7758462946020126</v>
      </c>
      <c r="E39" s="204" t="s">
        <v>47</v>
      </c>
    </row>
    <row r="40" spans="1:5">
      <c r="A40" s="203" t="s">
        <v>31</v>
      </c>
      <c r="B40" s="886">
        <v>184454</v>
      </c>
      <c r="C40" s="889">
        <v>8128</v>
      </c>
      <c r="D40" s="169">
        <f t="shared" si="3"/>
        <v>4.4065186984288767</v>
      </c>
      <c r="E40" s="204" t="s">
        <v>32</v>
      </c>
    </row>
    <row r="41" spans="1:5">
      <c r="A41" s="203" t="s">
        <v>48</v>
      </c>
      <c r="B41" s="886">
        <v>547129</v>
      </c>
      <c r="C41" s="889">
        <v>19753</v>
      </c>
      <c r="D41" s="169">
        <f t="shared" si="3"/>
        <v>3.6103003130888691</v>
      </c>
      <c r="E41" s="204" t="s">
        <v>34</v>
      </c>
    </row>
    <row r="42" spans="1:5" ht="15" customHeight="1">
      <c r="A42" s="203" t="s">
        <v>35</v>
      </c>
      <c r="B42" s="886">
        <v>6</v>
      </c>
      <c r="C42" s="890" t="s">
        <v>55</v>
      </c>
      <c r="D42" s="176" t="s">
        <v>9</v>
      </c>
      <c r="E42" s="204" t="s">
        <v>36</v>
      </c>
    </row>
    <row r="43" spans="1:5">
      <c r="A43" s="203" t="s">
        <v>37</v>
      </c>
      <c r="B43" s="886">
        <v>6026</v>
      </c>
      <c r="C43" s="889">
        <v>224</v>
      </c>
      <c r="D43" s="169">
        <f t="shared" si="3"/>
        <v>3.7172253567872549</v>
      </c>
      <c r="E43" s="204" t="s">
        <v>38</v>
      </c>
    </row>
    <row r="44" spans="1:5">
      <c r="A44" s="203" t="s">
        <v>39</v>
      </c>
      <c r="B44" s="886">
        <v>515172</v>
      </c>
      <c r="C44" s="889">
        <v>20415</v>
      </c>
      <c r="D44" s="169">
        <f t="shared" si="3"/>
        <v>3.962754186951154</v>
      </c>
      <c r="E44" s="204" t="s">
        <v>40</v>
      </c>
    </row>
    <row r="45" spans="1:5">
      <c r="A45" s="203" t="s">
        <v>41</v>
      </c>
      <c r="B45" s="886">
        <v>719</v>
      </c>
      <c r="C45" s="889">
        <v>40</v>
      </c>
      <c r="D45" s="169">
        <f t="shared" si="3"/>
        <v>5.563282336578582</v>
      </c>
      <c r="E45" s="204" t="s">
        <v>42</v>
      </c>
    </row>
    <row r="46" spans="1:5">
      <c r="A46" s="203" t="s">
        <v>2257</v>
      </c>
      <c r="B46" s="886">
        <v>12601</v>
      </c>
      <c r="C46" s="889">
        <v>340</v>
      </c>
      <c r="D46" s="169">
        <f t="shared" si="3"/>
        <v>2.6981985556701846</v>
      </c>
      <c r="E46" s="204" t="s">
        <v>2258</v>
      </c>
    </row>
    <row r="47" spans="1:5">
      <c r="A47" s="203" t="s">
        <v>50</v>
      </c>
      <c r="B47" s="886">
        <v>278972</v>
      </c>
      <c r="C47" s="889">
        <v>9984</v>
      </c>
      <c r="D47" s="169">
        <f t="shared" si="3"/>
        <v>3.5788537917783865</v>
      </c>
      <c r="E47" s="204" t="s">
        <v>51</v>
      </c>
    </row>
    <row r="48" spans="1:5">
      <c r="A48" s="203" t="s">
        <v>172</v>
      </c>
      <c r="B48" s="886">
        <v>1548748</v>
      </c>
      <c r="C48" s="889">
        <v>39397</v>
      </c>
      <c r="D48" s="169">
        <f t="shared" si="3"/>
        <v>2.5437966667269305</v>
      </c>
      <c r="E48" s="204" t="s">
        <v>269</v>
      </c>
    </row>
    <row r="49" spans="1:5">
      <c r="A49" s="203" t="s">
        <v>52</v>
      </c>
      <c r="B49" s="885">
        <f>SUM(B50:B57)</f>
        <v>240290</v>
      </c>
      <c r="C49" s="889">
        <v>10953</v>
      </c>
      <c r="D49" s="169">
        <f>C49/B51*100</f>
        <v>75.252490553074551</v>
      </c>
      <c r="E49" s="204" t="s">
        <v>53</v>
      </c>
    </row>
    <row r="50" spans="1:5">
      <c r="A50" s="205" t="s">
        <v>27</v>
      </c>
      <c r="B50" s="885">
        <v>77</v>
      </c>
      <c r="C50" s="888" t="s">
        <v>55</v>
      </c>
      <c r="D50" s="176" t="s">
        <v>9</v>
      </c>
      <c r="E50" s="206" t="s">
        <v>28</v>
      </c>
    </row>
    <row r="51" spans="1:5">
      <c r="A51" s="205" t="s">
        <v>29</v>
      </c>
      <c r="B51" s="885">
        <v>14555</v>
      </c>
      <c r="C51" s="889">
        <v>1327</v>
      </c>
      <c r="D51" s="169">
        <f t="shared" ref="D51:D52" si="4">C51/B53*100</f>
        <v>0.67148734193228454</v>
      </c>
      <c r="E51" s="206" t="s">
        <v>30</v>
      </c>
    </row>
    <row r="52" spans="1:5">
      <c r="A52" s="205" t="s">
        <v>31</v>
      </c>
      <c r="B52" s="886">
        <v>1169</v>
      </c>
      <c r="C52" s="889">
        <v>55</v>
      </c>
      <c r="D52" s="169">
        <f t="shared" si="4"/>
        <v>0.87565674255691772</v>
      </c>
      <c r="E52" s="206" t="s">
        <v>32</v>
      </c>
    </row>
    <row r="53" spans="1:5">
      <c r="A53" s="205" t="s">
        <v>48</v>
      </c>
      <c r="B53" s="886">
        <v>197621</v>
      </c>
      <c r="C53" s="889">
        <v>8787</v>
      </c>
      <c r="D53" s="169">
        <f t="shared" si="3"/>
        <v>4.4463898067513066</v>
      </c>
      <c r="E53" s="206" t="s">
        <v>34</v>
      </c>
    </row>
    <row r="54" spans="1:5" ht="16.5" customHeight="1">
      <c r="A54" s="205" t="s">
        <v>35</v>
      </c>
      <c r="B54" s="886">
        <v>6281</v>
      </c>
      <c r="C54" s="889">
        <v>162</v>
      </c>
      <c r="D54" s="169">
        <f t="shared" si="3"/>
        <v>2.5792071326221939</v>
      </c>
      <c r="E54" s="206" t="s">
        <v>36</v>
      </c>
    </row>
    <row r="55" spans="1:5">
      <c r="A55" s="205" t="s">
        <v>37</v>
      </c>
      <c r="B55" s="886">
        <v>1114</v>
      </c>
      <c r="C55" s="889">
        <v>41</v>
      </c>
      <c r="D55" s="169">
        <f t="shared" si="3"/>
        <v>3.680430879712747</v>
      </c>
      <c r="E55" s="206" t="s">
        <v>38</v>
      </c>
    </row>
    <row r="56" spans="1:5" ht="15" customHeight="1">
      <c r="A56" s="205" t="s">
        <v>39</v>
      </c>
      <c r="B56" s="886">
        <v>2539</v>
      </c>
      <c r="C56" s="890" t="s">
        <v>55</v>
      </c>
      <c r="D56" s="176" t="s">
        <v>9</v>
      </c>
      <c r="E56" s="206" t="s">
        <v>40</v>
      </c>
    </row>
    <row r="57" spans="1:5" ht="15" customHeight="1">
      <c r="A57" s="205" t="s">
        <v>41</v>
      </c>
      <c r="B57" s="886">
        <v>16934</v>
      </c>
      <c r="C57" s="889">
        <v>581</v>
      </c>
      <c r="D57" s="169">
        <f t="shared" si="3"/>
        <v>3.430967284752569</v>
      </c>
      <c r="E57" s="206" t="s">
        <v>42</v>
      </c>
    </row>
    <row r="58" spans="1:5" ht="30" customHeight="1">
      <c r="A58" s="1512" t="s">
        <v>1959</v>
      </c>
      <c r="B58" s="1512"/>
      <c r="C58" s="1512"/>
      <c r="D58" s="1512"/>
      <c r="E58" s="1512"/>
    </row>
    <row r="59" spans="1:5">
      <c r="A59" s="178" t="s">
        <v>43</v>
      </c>
      <c r="B59" s="179"/>
      <c r="C59" s="179"/>
      <c r="D59" s="179"/>
      <c r="E59" s="174" t="s">
        <v>44</v>
      </c>
    </row>
    <row r="60" spans="1:5">
      <c r="A60" s="203" t="s">
        <v>27</v>
      </c>
      <c r="B60" s="885">
        <v>360545</v>
      </c>
      <c r="C60" s="887">
        <v>14124</v>
      </c>
      <c r="D60" s="169">
        <f t="shared" ref="D60:D80" si="5">C60/B60*100</f>
        <v>3.9174028207297282</v>
      </c>
      <c r="E60" s="204" t="s">
        <v>28</v>
      </c>
    </row>
    <row r="61" spans="1:5">
      <c r="A61" s="203" t="s">
        <v>29</v>
      </c>
      <c r="B61" s="885">
        <v>382959</v>
      </c>
      <c r="C61" s="887">
        <v>14939</v>
      </c>
      <c r="D61" s="169">
        <f t="shared" si="5"/>
        <v>3.9009397872879341</v>
      </c>
      <c r="E61" s="204" t="s">
        <v>30</v>
      </c>
    </row>
    <row r="62" spans="1:5" ht="15" customHeight="1">
      <c r="A62" s="203" t="s">
        <v>46</v>
      </c>
      <c r="B62" s="886">
        <v>2016</v>
      </c>
      <c r="C62" s="887">
        <v>68</v>
      </c>
      <c r="D62" s="169">
        <f t="shared" si="5"/>
        <v>3.373015873015873</v>
      </c>
      <c r="E62" s="204" t="s">
        <v>47</v>
      </c>
    </row>
    <row r="63" spans="1:5">
      <c r="A63" s="203" t="s">
        <v>31</v>
      </c>
      <c r="B63" s="886">
        <v>67251</v>
      </c>
      <c r="C63" s="887">
        <v>2978</v>
      </c>
      <c r="D63" s="169">
        <f t="shared" si="5"/>
        <v>4.4281869414581196</v>
      </c>
      <c r="E63" s="204" t="s">
        <v>32</v>
      </c>
    </row>
    <row r="64" spans="1:5">
      <c r="A64" s="203" t="s">
        <v>48</v>
      </c>
      <c r="B64" s="886">
        <v>197358</v>
      </c>
      <c r="C64" s="887">
        <v>6777</v>
      </c>
      <c r="D64" s="169">
        <f t="shared" si="5"/>
        <v>3.4338613078770557</v>
      </c>
      <c r="E64" s="204" t="s">
        <v>34</v>
      </c>
    </row>
    <row r="65" spans="1:5" ht="15" customHeight="1">
      <c r="A65" s="203" t="s">
        <v>35</v>
      </c>
      <c r="B65" s="886">
        <v>523</v>
      </c>
      <c r="C65" s="887">
        <v>35</v>
      </c>
      <c r="D65" s="169">
        <f t="shared" si="5"/>
        <v>6.6921606118546846</v>
      </c>
      <c r="E65" s="204" t="s">
        <v>36</v>
      </c>
    </row>
    <row r="66" spans="1:5">
      <c r="A66" s="203" t="s">
        <v>37</v>
      </c>
      <c r="B66" s="886">
        <v>7491</v>
      </c>
      <c r="C66" s="887">
        <v>235</v>
      </c>
      <c r="D66" s="169">
        <f t="shared" si="5"/>
        <v>3.1370978507542384</v>
      </c>
      <c r="E66" s="204" t="s">
        <v>38</v>
      </c>
    </row>
    <row r="67" spans="1:5">
      <c r="A67" s="203" t="s">
        <v>39</v>
      </c>
      <c r="B67" s="886">
        <v>117890</v>
      </c>
      <c r="C67" s="887">
        <v>4661</v>
      </c>
      <c r="D67" s="169">
        <f t="shared" si="5"/>
        <v>3.9536856391551445</v>
      </c>
      <c r="E67" s="204" t="s">
        <v>40</v>
      </c>
    </row>
    <row r="68" spans="1:5">
      <c r="A68" s="203" t="s">
        <v>41</v>
      </c>
      <c r="B68" s="886">
        <v>881</v>
      </c>
      <c r="C68" s="887">
        <v>13</v>
      </c>
      <c r="D68" s="169">
        <f t="shared" si="5"/>
        <v>1.4755959137343928</v>
      </c>
      <c r="E68" s="204" t="s">
        <v>42</v>
      </c>
    </row>
    <row r="69" spans="1:5">
      <c r="A69" s="203" t="s">
        <v>2257</v>
      </c>
      <c r="B69" s="886">
        <v>2247</v>
      </c>
      <c r="C69" s="887">
        <v>68</v>
      </c>
      <c r="D69" s="169">
        <f t="shared" si="5"/>
        <v>3.0262572318647085</v>
      </c>
      <c r="E69" s="204" t="s">
        <v>2258</v>
      </c>
    </row>
    <row r="70" spans="1:5">
      <c r="A70" s="203" t="s">
        <v>50</v>
      </c>
      <c r="B70" s="886">
        <v>93187</v>
      </c>
      <c r="C70" s="887">
        <v>3654</v>
      </c>
      <c r="D70" s="169">
        <f t="shared" si="5"/>
        <v>3.9211477995857793</v>
      </c>
      <c r="E70" s="204" t="s">
        <v>51</v>
      </c>
    </row>
    <row r="71" spans="1:5">
      <c r="A71" s="203" t="s">
        <v>172</v>
      </c>
      <c r="B71" s="886">
        <v>454986</v>
      </c>
      <c r="C71" s="882">
        <v>12480</v>
      </c>
      <c r="D71" s="169">
        <f t="shared" si="5"/>
        <v>2.7429415410584062</v>
      </c>
      <c r="E71" s="204" t="s">
        <v>269</v>
      </c>
    </row>
    <row r="72" spans="1:5">
      <c r="A72" s="203" t="s">
        <v>52</v>
      </c>
      <c r="B72" s="885">
        <f>SUM(B73:B80)</f>
        <v>70003</v>
      </c>
      <c r="C72" s="887">
        <v>3390</v>
      </c>
      <c r="D72" s="169">
        <f t="shared" si="5"/>
        <v>4.8426496007313977</v>
      </c>
      <c r="E72" s="204" t="s">
        <v>53</v>
      </c>
    </row>
    <row r="73" spans="1:5">
      <c r="A73" s="205" t="s">
        <v>27</v>
      </c>
      <c r="B73" s="885">
        <v>22</v>
      </c>
      <c r="C73" s="888" t="s">
        <v>55</v>
      </c>
      <c r="D73" s="176" t="s">
        <v>9</v>
      </c>
      <c r="E73" s="206" t="s">
        <v>28</v>
      </c>
    </row>
    <row r="74" spans="1:5">
      <c r="A74" s="205" t="s">
        <v>29</v>
      </c>
      <c r="B74" s="885">
        <v>4380</v>
      </c>
      <c r="C74" s="887">
        <v>360</v>
      </c>
      <c r="D74" s="169">
        <f t="shared" si="5"/>
        <v>8.2191780821917799</v>
      </c>
      <c r="E74" s="206" t="s">
        <v>30</v>
      </c>
    </row>
    <row r="75" spans="1:5">
      <c r="A75" s="205" t="s">
        <v>31</v>
      </c>
      <c r="B75" s="885">
        <v>1614</v>
      </c>
      <c r="C75" s="887">
        <v>102</v>
      </c>
      <c r="D75" s="169">
        <f t="shared" si="5"/>
        <v>6.3197026022304827</v>
      </c>
      <c r="E75" s="206" t="s">
        <v>32</v>
      </c>
    </row>
    <row r="76" spans="1:5">
      <c r="A76" s="205" t="s">
        <v>48</v>
      </c>
      <c r="B76" s="885">
        <v>28818</v>
      </c>
      <c r="C76" s="887">
        <v>1460</v>
      </c>
      <c r="D76" s="169">
        <f t="shared" si="5"/>
        <v>5.0662780206815183</v>
      </c>
      <c r="E76" s="206" t="s">
        <v>34</v>
      </c>
    </row>
    <row r="77" spans="1:5" ht="15" customHeight="1">
      <c r="A77" s="205" t="s">
        <v>35</v>
      </c>
      <c r="B77" s="885">
        <v>26059</v>
      </c>
      <c r="C77" s="887">
        <v>1126</v>
      </c>
      <c r="D77" s="169">
        <f t="shared" si="5"/>
        <v>4.3209639663839745</v>
      </c>
      <c r="E77" s="206" t="s">
        <v>36</v>
      </c>
    </row>
    <row r="78" spans="1:5" ht="15" customHeight="1">
      <c r="A78" s="205" t="s">
        <v>37</v>
      </c>
      <c r="B78" s="885">
        <v>953</v>
      </c>
      <c r="C78" s="887">
        <v>18</v>
      </c>
      <c r="D78" s="169">
        <f t="shared" si="5"/>
        <v>1.888772298006296</v>
      </c>
      <c r="E78" s="206" t="s">
        <v>38</v>
      </c>
    </row>
    <row r="79" spans="1:5">
      <c r="A79" s="205" t="s">
        <v>39</v>
      </c>
      <c r="B79" s="885">
        <v>818</v>
      </c>
      <c r="C79" s="887">
        <v>7</v>
      </c>
      <c r="D79" s="169">
        <f t="shared" si="5"/>
        <v>0.85574572127139359</v>
      </c>
      <c r="E79" s="206" t="s">
        <v>40</v>
      </c>
    </row>
    <row r="80" spans="1:5" ht="15" customHeight="1">
      <c r="A80" s="205" t="s">
        <v>41</v>
      </c>
      <c r="B80" s="885">
        <v>7339</v>
      </c>
      <c r="C80" s="887">
        <v>317</v>
      </c>
      <c r="D80" s="169">
        <f t="shared" si="5"/>
        <v>4.3193895626107102</v>
      </c>
      <c r="E80" s="206" t="s">
        <v>42</v>
      </c>
    </row>
    <row r="81" spans="1:5">
      <c r="A81" s="78"/>
      <c r="B81" s="82"/>
      <c r="C81" s="82"/>
      <c r="D81" s="82"/>
      <c r="E81" s="80"/>
    </row>
    <row r="82" spans="1:5" ht="15" customHeight="1">
      <c r="A82" s="630" t="s">
        <v>2288</v>
      </c>
      <c r="B82" s="77"/>
      <c r="C82" s="77"/>
      <c r="D82" s="77"/>
      <c r="E82" s="77"/>
    </row>
    <row r="83" spans="1:5" ht="15" customHeight="1">
      <c r="A83" s="162" t="s">
        <v>2291</v>
      </c>
      <c r="B83" s="77"/>
      <c r="C83" s="77"/>
      <c r="D83" s="77"/>
      <c r="E83" s="77"/>
    </row>
    <row r="84" spans="1:5" ht="15" customHeight="1">
      <c r="A84" s="631" t="s">
        <v>2290</v>
      </c>
      <c r="B84" s="46"/>
      <c r="C84" s="46"/>
      <c r="D84" s="46"/>
      <c r="E84" s="46"/>
    </row>
    <row r="85" spans="1:5" s="152" customFormat="1" ht="11.25">
      <c r="A85" s="516" t="s">
        <v>2289</v>
      </c>
      <c r="E85" s="516"/>
    </row>
  </sheetData>
  <mergeCells count="8">
    <mergeCell ref="A13:E13"/>
    <mergeCell ref="A35:E35"/>
    <mergeCell ref="A58:E58"/>
    <mergeCell ref="A5:A6"/>
    <mergeCell ref="C5:D5"/>
    <mergeCell ref="E5:E6"/>
    <mergeCell ref="B6:C6"/>
    <mergeCell ref="A7:E7"/>
  </mergeCells>
  <hyperlinks>
    <hyperlink ref="E4" location="'Spis tablic List of tables'!A4" display="Return to list of tables"/>
    <hyperlink ref="E3" location="'Spis tablic List of tables'!A4" display="Powrót do spisu tablic"/>
    <hyperlink ref="E3:E4" location="'Spis treści'!B1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I23"/>
  <sheetViews>
    <sheetView showGridLines="0" zoomScaleNormal="100" workbookViewId="0"/>
  </sheetViews>
  <sheetFormatPr defaultRowHeight="15"/>
  <cols>
    <col min="1" max="1" width="35.7109375" style="42" customWidth="1"/>
    <col min="2" max="8" width="13.7109375" style="42" customWidth="1"/>
    <col min="9" max="9" width="30.7109375" style="42" customWidth="1"/>
    <col min="10" max="16384" width="9.140625" style="5"/>
  </cols>
  <sheetData>
    <row r="1" spans="1:9" ht="15" customHeight="1">
      <c r="A1" s="529" t="s">
        <v>1729</v>
      </c>
      <c r="I1" s="1465" t="s">
        <v>2183</v>
      </c>
    </row>
    <row r="2" spans="1:9" ht="15" customHeight="1">
      <c r="A2" s="1058" t="s">
        <v>498</v>
      </c>
      <c r="I2" s="1466" t="s">
        <v>2184</v>
      </c>
    </row>
    <row r="3" spans="1:9" ht="30" customHeight="1">
      <c r="A3" s="1507" t="s">
        <v>0</v>
      </c>
      <c r="B3" s="1527" t="s">
        <v>648</v>
      </c>
      <c r="C3" s="1527" t="s">
        <v>705</v>
      </c>
      <c r="D3" s="1527" t="s">
        <v>649</v>
      </c>
      <c r="E3" s="1527" t="s">
        <v>845</v>
      </c>
      <c r="F3" s="1527"/>
      <c r="G3" s="1527" t="s">
        <v>2088</v>
      </c>
      <c r="H3" s="1527"/>
      <c r="I3" s="1662" t="s">
        <v>3</v>
      </c>
    </row>
    <row r="4" spans="1:9" ht="45" customHeight="1">
      <c r="A4" s="1507"/>
      <c r="B4" s="1527"/>
      <c r="C4" s="1527"/>
      <c r="D4" s="1527"/>
      <c r="E4" s="306" t="s">
        <v>568</v>
      </c>
      <c r="F4" s="306" t="s">
        <v>706</v>
      </c>
      <c r="G4" s="306" t="s">
        <v>568</v>
      </c>
      <c r="H4" s="306" t="s">
        <v>706</v>
      </c>
      <c r="I4" s="1662"/>
    </row>
    <row r="5" spans="1:9" ht="15" customHeight="1">
      <c r="A5" s="1663" t="s">
        <v>689</v>
      </c>
      <c r="B5" s="1663"/>
      <c r="C5" s="1663"/>
      <c r="D5" s="1663"/>
      <c r="E5" s="1663"/>
      <c r="F5" s="1663"/>
      <c r="G5" s="1663"/>
      <c r="H5" s="1663"/>
      <c r="I5" s="1663"/>
    </row>
    <row r="6" spans="1:9" ht="15" customHeight="1">
      <c r="A6" s="524" t="s">
        <v>1025</v>
      </c>
      <c r="B6" s="981">
        <v>288</v>
      </c>
      <c r="C6" s="1059">
        <v>3412</v>
      </c>
      <c r="D6" s="981">
        <v>2067</v>
      </c>
      <c r="E6" s="981">
        <v>44400</v>
      </c>
      <c r="F6" s="981">
        <v>21334</v>
      </c>
      <c r="G6" s="981">
        <v>14939</v>
      </c>
      <c r="H6" s="981">
        <v>7388</v>
      </c>
      <c r="I6" s="525" t="s">
        <v>499</v>
      </c>
    </row>
    <row r="7" spans="1:9" ht="15" customHeight="1">
      <c r="A7" s="328" t="s">
        <v>219</v>
      </c>
      <c r="B7" s="898"/>
      <c r="C7" s="898"/>
      <c r="D7" s="898"/>
      <c r="E7" s="898"/>
      <c r="F7" s="898"/>
      <c r="G7" s="898"/>
      <c r="H7" s="898"/>
      <c r="I7" s="526" t="s">
        <v>152</v>
      </c>
    </row>
    <row r="8" spans="1:9" ht="15" customHeight="1">
      <c r="A8" s="527" t="s">
        <v>391</v>
      </c>
      <c r="B8" s="898">
        <v>2</v>
      </c>
      <c r="C8" s="982">
        <v>26</v>
      </c>
      <c r="D8" s="898">
        <v>21</v>
      </c>
      <c r="E8" s="898">
        <v>522</v>
      </c>
      <c r="F8" s="898">
        <v>222</v>
      </c>
      <c r="G8" s="898">
        <v>169</v>
      </c>
      <c r="H8" s="898">
        <v>68</v>
      </c>
      <c r="I8" s="528" t="s">
        <v>392</v>
      </c>
    </row>
    <row r="9" spans="1:9" ht="15" customHeight="1">
      <c r="A9" s="527" t="s">
        <v>500</v>
      </c>
      <c r="B9" s="982">
        <v>4</v>
      </c>
      <c r="C9" s="982">
        <v>43</v>
      </c>
      <c r="D9" s="982">
        <v>26</v>
      </c>
      <c r="E9" s="982">
        <v>597</v>
      </c>
      <c r="F9" s="982">
        <v>182</v>
      </c>
      <c r="G9" s="982">
        <v>194</v>
      </c>
      <c r="H9" s="982">
        <v>62</v>
      </c>
      <c r="I9" s="528" t="s">
        <v>501</v>
      </c>
    </row>
    <row r="10" spans="1:9" ht="15" customHeight="1">
      <c r="A10" s="527" t="s">
        <v>502</v>
      </c>
      <c r="B10" s="982">
        <v>34</v>
      </c>
      <c r="C10" s="982">
        <v>321</v>
      </c>
      <c r="D10" s="982">
        <v>147</v>
      </c>
      <c r="E10" s="982">
        <v>1179</v>
      </c>
      <c r="F10" s="982">
        <v>370</v>
      </c>
      <c r="G10" s="982">
        <v>311</v>
      </c>
      <c r="H10" s="982">
        <v>93</v>
      </c>
      <c r="I10" s="528" t="s">
        <v>394</v>
      </c>
    </row>
    <row r="11" spans="1:9" ht="15" customHeight="1">
      <c r="A11" s="1664" t="s">
        <v>708</v>
      </c>
      <c r="B11" s="1664"/>
      <c r="C11" s="1664"/>
      <c r="D11" s="1664"/>
      <c r="E11" s="1664"/>
      <c r="F11" s="1664"/>
      <c r="G11" s="1664"/>
      <c r="H11" s="1664"/>
      <c r="I11" s="1664"/>
    </row>
    <row r="12" spans="1:9" ht="15" customHeight="1">
      <c r="A12" s="324" t="s">
        <v>1025</v>
      </c>
      <c r="B12" s="895">
        <v>155</v>
      </c>
      <c r="C12" s="1059">
        <v>2274</v>
      </c>
      <c r="D12" s="895">
        <v>1380</v>
      </c>
      <c r="E12" s="895">
        <v>30908</v>
      </c>
      <c r="F12" s="895">
        <v>14893</v>
      </c>
      <c r="G12" s="895">
        <v>10165</v>
      </c>
      <c r="H12" s="895">
        <v>5012</v>
      </c>
      <c r="I12" s="525" t="s">
        <v>499</v>
      </c>
    </row>
    <row r="13" spans="1:9" ht="15" customHeight="1">
      <c r="A13" s="328" t="s">
        <v>219</v>
      </c>
      <c r="B13" s="898"/>
      <c r="C13" s="898"/>
      <c r="D13" s="898"/>
      <c r="E13" s="898"/>
      <c r="F13" s="898"/>
      <c r="G13" s="898"/>
      <c r="H13" s="898"/>
      <c r="I13" s="526" t="s">
        <v>152</v>
      </c>
    </row>
    <row r="14" spans="1:9" ht="15" customHeight="1">
      <c r="A14" s="527" t="s">
        <v>391</v>
      </c>
      <c r="B14" s="898">
        <v>2</v>
      </c>
      <c r="C14" s="982">
        <v>26</v>
      </c>
      <c r="D14" s="898">
        <v>21</v>
      </c>
      <c r="E14" s="898">
        <v>522</v>
      </c>
      <c r="F14" s="898">
        <v>222</v>
      </c>
      <c r="G14" s="898">
        <v>169</v>
      </c>
      <c r="H14" s="898">
        <v>68</v>
      </c>
      <c r="I14" s="528" t="s">
        <v>392</v>
      </c>
    </row>
    <row r="15" spans="1:9" ht="15" customHeight="1">
      <c r="A15" s="527" t="s">
        <v>500</v>
      </c>
      <c r="B15" s="982">
        <v>4</v>
      </c>
      <c r="C15" s="982">
        <v>43</v>
      </c>
      <c r="D15" s="982">
        <v>26</v>
      </c>
      <c r="E15" s="982">
        <v>597</v>
      </c>
      <c r="F15" s="982">
        <v>182</v>
      </c>
      <c r="G15" s="982">
        <v>194</v>
      </c>
      <c r="H15" s="982">
        <v>62</v>
      </c>
      <c r="I15" s="528" t="s">
        <v>501</v>
      </c>
    </row>
    <row r="16" spans="1:9" ht="15" customHeight="1">
      <c r="A16" s="527" t="s">
        <v>502</v>
      </c>
      <c r="B16" s="982">
        <v>28</v>
      </c>
      <c r="C16" s="982">
        <v>293</v>
      </c>
      <c r="D16" s="982">
        <v>130</v>
      </c>
      <c r="E16" s="982">
        <v>1002</v>
      </c>
      <c r="F16" s="982">
        <v>336</v>
      </c>
      <c r="G16" s="982">
        <v>255</v>
      </c>
      <c r="H16" s="982">
        <v>79</v>
      </c>
      <c r="I16" s="528" t="s">
        <v>394</v>
      </c>
    </row>
    <row r="17" spans="1:9" ht="15" customHeight="1">
      <c r="A17" s="1664" t="s">
        <v>709</v>
      </c>
      <c r="B17" s="1664"/>
      <c r="C17" s="1664"/>
      <c r="D17" s="1664"/>
      <c r="E17" s="1664"/>
      <c r="F17" s="1664"/>
      <c r="G17" s="1664"/>
      <c r="H17" s="1664"/>
      <c r="I17" s="1664"/>
    </row>
    <row r="18" spans="1:9" ht="15" customHeight="1">
      <c r="A18" s="324" t="s">
        <v>1025</v>
      </c>
      <c r="B18" s="895">
        <v>133</v>
      </c>
      <c r="C18" s="1059">
        <v>1138</v>
      </c>
      <c r="D18" s="895">
        <v>687</v>
      </c>
      <c r="E18" s="895">
        <v>13492</v>
      </c>
      <c r="F18" s="895">
        <v>6441</v>
      </c>
      <c r="G18" s="895">
        <v>4774</v>
      </c>
      <c r="H18" s="895">
        <v>2376</v>
      </c>
      <c r="I18" s="525" t="s">
        <v>499</v>
      </c>
    </row>
    <row r="19" spans="1:9" ht="15" customHeight="1">
      <c r="A19" s="328" t="s">
        <v>219</v>
      </c>
      <c r="B19" s="898"/>
      <c r="C19" s="898"/>
      <c r="D19" s="898"/>
      <c r="E19" s="898"/>
      <c r="F19" s="898"/>
      <c r="G19" s="898"/>
      <c r="H19" s="898"/>
      <c r="I19" s="526" t="s">
        <v>152</v>
      </c>
    </row>
    <row r="20" spans="1:9" ht="15" customHeight="1">
      <c r="A20" s="527" t="s">
        <v>502</v>
      </c>
      <c r="B20" s="982">
        <v>6</v>
      </c>
      <c r="C20" s="982">
        <v>28</v>
      </c>
      <c r="D20" s="982">
        <v>17</v>
      </c>
      <c r="E20" s="982">
        <v>177</v>
      </c>
      <c r="F20" s="982">
        <v>34</v>
      </c>
      <c r="G20" s="982">
        <v>56</v>
      </c>
      <c r="H20" s="982">
        <v>14</v>
      </c>
      <c r="I20" s="528" t="s">
        <v>394</v>
      </c>
    </row>
    <row r="21" spans="1:9" ht="15" customHeight="1"/>
    <row r="22" spans="1:9" ht="15" customHeight="1">
      <c r="A22" s="1062" t="s">
        <v>2105</v>
      </c>
    </row>
    <row r="23" spans="1:9" ht="15" customHeight="1">
      <c r="A23" s="1063" t="s">
        <v>1363</v>
      </c>
    </row>
  </sheetData>
  <mergeCells count="10">
    <mergeCell ref="I3:I4"/>
    <mergeCell ref="A5:I5"/>
    <mergeCell ref="A11:I11"/>
    <mergeCell ref="A17:I17"/>
    <mergeCell ref="A3:A4"/>
    <mergeCell ref="B3:B4"/>
    <mergeCell ref="C3:C4"/>
    <mergeCell ref="D3:D4"/>
    <mergeCell ref="E3:F3"/>
    <mergeCell ref="G3:H3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164" display="Powrót do spisu tablic"/>
  </hyperlink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I15"/>
  <sheetViews>
    <sheetView showGridLines="0" zoomScaleNormal="100" workbookViewId="0"/>
  </sheetViews>
  <sheetFormatPr defaultRowHeight="15"/>
  <cols>
    <col min="1" max="1" width="40.7109375" style="42" customWidth="1"/>
    <col min="2" max="8" width="13.7109375" style="42" customWidth="1"/>
    <col min="9" max="9" width="30.7109375" style="42" customWidth="1"/>
    <col min="10" max="16384" width="9.140625" style="5"/>
  </cols>
  <sheetData>
    <row r="1" spans="1:9" ht="15" customHeight="1">
      <c r="A1" s="322" t="s">
        <v>2106</v>
      </c>
      <c r="B1" s="530"/>
      <c r="C1" s="530"/>
      <c r="D1" s="530"/>
      <c r="E1" s="530"/>
      <c r="F1" s="530"/>
      <c r="G1" s="530"/>
      <c r="H1" s="530"/>
      <c r="I1" s="1465" t="s">
        <v>2183</v>
      </c>
    </row>
    <row r="2" spans="1:9" ht="15" customHeight="1">
      <c r="A2" s="1057" t="s">
        <v>2107</v>
      </c>
      <c r="B2" s="531"/>
      <c r="C2" s="531"/>
      <c r="D2" s="531"/>
      <c r="E2" s="531"/>
      <c r="F2" s="531"/>
      <c r="G2" s="531"/>
      <c r="H2" s="531"/>
      <c r="I2" s="1466" t="s">
        <v>2184</v>
      </c>
    </row>
    <row r="3" spans="1:9">
      <c r="A3" s="1507" t="s">
        <v>0</v>
      </c>
      <c r="B3" s="1527" t="s">
        <v>710</v>
      </c>
      <c r="C3" s="1527" t="s">
        <v>2095</v>
      </c>
      <c r="D3" s="1527" t="s">
        <v>649</v>
      </c>
      <c r="E3" s="1527" t="s">
        <v>845</v>
      </c>
      <c r="F3" s="1527"/>
      <c r="G3" s="1527" t="s">
        <v>2098</v>
      </c>
      <c r="H3" s="1527"/>
      <c r="I3" s="1662" t="s">
        <v>3</v>
      </c>
    </row>
    <row r="4" spans="1:9">
      <c r="A4" s="1507"/>
      <c r="B4" s="1527"/>
      <c r="C4" s="1527"/>
      <c r="D4" s="1527"/>
      <c r="E4" s="1527"/>
      <c r="F4" s="1527"/>
      <c r="G4" s="1527"/>
      <c r="H4" s="1527"/>
      <c r="I4" s="1662"/>
    </row>
    <row r="5" spans="1:9" ht="45" customHeight="1">
      <c r="A5" s="1507"/>
      <c r="B5" s="1527"/>
      <c r="C5" s="1527"/>
      <c r="D5" s="1527"/>
      <c r="E5" s="306" t="s">
        <v>568</v>
      </c>
      <c r="F5" s="306" t="s">
        <v>706</v>
      </c>
      <c r="G5" s="306" t="s">
        <v>568</v>
      </c>
      <c r="H5" s="306" t="s">
        <v>706</v>
      </c>
      <c r="I5" s="1662"/>
    </row>
    <row r="6" spans="1:9" ht="15" customHeight="1">
      <c r="A6" s="324" t="s">
        <v>618</v>
      </c>
      <c r="B6" s="1060">
        <v>288</v>
      </c>
      <c r="C6" s="1060">
        <v>3091</v>
      </c>
      <c r="D6" s="1060">
        <v>2067</v>
      </c>
      <c r="E6" s="1060">
        <v>44400</v>
      </c>
      <c r="F6" s="1060">
        <v>21334</v>
      </c>
      <c r="G6" s="1060">
        <v>14939</v>
      </c>
      <c r="H6" s="1060">
        <v>7388</v>
      </c>
      <c r="I6" s="532" t="s">
        <v>86</v>
      </c>
    </row>
    <row r="7" spans="1:9" ht="15" customHeight="1">
      <c r="A7" s="327" t="s">
        <v>503</v>
      </c>
      <c r="B7" s="1061">
        <v>265</v>
      </c>
      <c r="C7" s="1061">
        <v>2983</v>
      </c>
      <c r="D7" s="1061">
        <v>1994</v>
      </c>
      <c r="E7" s="1061">
        <v>43355</v>
      </c>
      <c r="F7" s="1061">
        <v>20834</v>
      </c>
      <c r="G7" s="1061">
        <v>14646</v>
      </c>
      <c r="H7" s="1061">
        <v>7236</v>
      </c>
      <c r="I7" s="535" t="s">
        <v>1026</v>
      </c>
    </row>
    <row r="8" spans="1:9" ht="15" customHeight="1">
      <c r="A8" s="328" t="s">
        <v>504</v>
      </c>
      <c r="B8" s="1061">
        <v>137</v>
      </c>
      <c r="C8" s="1061">
        <v>1898</v>
      </c>
      <c r="D8" s="1061">
        <v>1323</v>
      </c>
      <c r="E8" s="1061">
        <v>30012</v>
      </c>
      <c r="F8" s="1061">
        <v>14463</v>
      </c>
      <c r="G8" s="1061">
        <v>9928</v>
      </c>
      <c r="H8" s="1061">
        <v>4891</v>
      </c>
      <c r="I8" s="536" t="s">
        <v>1027</v>
      </c>
    </row>
    <row r="9" spans="1:9" ht="15" customHeight="1">
      <c r="A9" s="328" t="s">
        <v>505</v>
      </c>
      <c r="B9" s="1061">
        <v>128</v>
      </c>
      <c r="C9" s="1061">
        <v>1084</v>
      </c>
      <c r="D9" s="1061">
        <v>671</v>
      </c>
      <c r="E9" s="1061">
        <v>13343</v>
      </c>
      <c r="F9" s="1061">
        <v>6371</v>
      </c>
      <c r="G9" s="1061">
        <v>4718</v>
      </c>
      <c r="H9" s="1061">
        <v>2345</v>
      </c>
      <c r="I9" s="536" t="s">
        <v>1028</v>
      </c>
    </row>
    <row r="10" spans="1:9" ht="15" customHeight="1">
      <c r="A10" s="327" t="s">
        <v>506</v>
      </c>
      <c r="B10" s="1061">
        <v>23</v>
      </c>
      <c r="C10" s="1061">
        <v>108</v>
      </c>
      <c r="D10" s="1061">
        <v>73</v>
      </c>
      <c r="E10" s="1061">
        <v>1045</v>
      </c>
      <c r="F10" s="1061">
        <v>500</v>
      </c>
      <c r="G10" s="1061">
        <v>293</v>
      </c>
      <c r="H10" s="1061">
        <v>152</v>
      </c>
      <c r="I10" s="537" t="s">
        <v>1878</v>
      </c>
    </row>
    <row r="11" spans="1:9" ht="15" customHeight="1">
      <c r="A11" s="328" t="s">
        <v>397</v>
      </c>
      <c r="B11" s="1061">
        <v>18</v>
      </c>
      <c r="C11" s="1061">
        <v>82</v>
      </c>
      <c r="D11" s="1061">
        <v>57</v>
      </c>
      <c r="E11" s="1061">
        <v>896</v>
      </c>
      <c r="F11" s="1061">
        <v>430</v>
      </c>
      <c r="G11" s="1061">
        <v>237</v>
      </c>
      <c r="H11" s="1061">
        <v>121</v>
      </c>
      <c r="I11" s="526" t="s">
        <v>275</v>
      </c>
    </row>
    <row r="12" spans="1:9" ht="15" customHeight="1">
      <c r="A12" s="328" t="s">
        <v>398</v>
      </c>
      <c r="B12" s="979">
        <v>5</v>
      </c>
      <c r="C12" s="979">
        <v>26</v>
      </c>
      <c r="D12" s="979">
        <v>16</v>
      </c>
      <c r="E12" s="979">
        <v>149</v>
      </c>
      <c r="F12" s="979">
        <v>70</v>
      </c>
      <c r="G12" s="979">
        <v>56</v>
      </c>
      <c r="H12" s="979">
        <v>31</v>
      </c>
      <c r="I12" s="526" t="s">
        <v>277</v>
      </c>
    </row>
    <row r="13" spans="1:9" ht="15" customHeight="1">
      <c r="A13" s="86"/>
    </row>
    <row r="14" spans="1:9" ht="15" customHeight="1">
      <c r="A14" s="1062" t="s">
        <v>2108</v>
      </c>
      <c r="B14" s="332"/>
      <c r="C14" s="332"/>
      <c r="D14" s="332"/>
      <c r="E14" s="332"/>
      <c r="F14" s="332"/>
      <c r="G14" s="332"/>
      <c r="H14" s="332"/>
      <c r="I14" s="332"/>
    </row>
    <row r="15" spans="1:9" ht="15" customHeight="1">
      <c r="A15" s="1063" t="s">
        <v>2109</v>
      </c>
      <c r="B15" s="533"/>
      <c r="C15" s="533"/>
      <c r="D15" s="533"/>
      <c r="E15" s="533"/>
      <c r="F15" s="533"/>
      <c r="G15" s="533"/>
      <c r="H15" s="533"/>
      <c r="I15" s="533"/>
    </row>
  </sheetData>
  <mergeCells count="7">
    <mergeCell ref="G3:H4"/>
    <mergeCell ref="I3:I5"/>
    <mergeCell ref="A3:A5"/>
    <mergeCell ref="B3:B5"/>
    <mergeCell ref="C3:C5"/>
    <mergeCell ref="D3:D5"/>
    <mergeCell ref="E3:F4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167" display="Powrót do spisu tablic"/>
  </hyperlink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I13"/>
  <sheetViews>
    <sheetView showGridLines="0" zoomScaleNormal="100" workbookViewId="0"/>
  </sheetViews>
  <sheetFormatPr defaultRowHeight="15"/>
  <cols>
    <col min="1" max="1" width="32.7109375" style="42" customWidth="1"/>
    <col min="2" max="8" width="13.7109375" style="42" customWidth="1"/>
    <col min="9" max="9" width="30.7109375" style="42" customWidth="1"/>
    <col min="10" max="16384" width="9.140625" style="5"/>
  </cols>
  <sheetData>
    <row r="1" spans="1:9" ht="15" customHeight="1">
      <c r="A1" s="529" t="s">
        <v>2110</v>
      </c>
      <c r="B1" s="54"/>
      <c r="C1" s="54"/>
      <c r="D1" s="54"/>
      <c r="E1" s="54"/>
      <c r="F1" s="54"/>
      <c r="G1" s="54"/>
      <c r="H1" s="54"/>
      <c r="I1" s="1465" t="s">
        <v>2183</v>
      </c>
    </row>
    <row r="2" spans="1:9" ht="15" customHeight="1">
      <c r="A2" s="1057" t="s">
        <v>2111</v>
      </c>
      <c r="B2" s="531"/>
      <c r="C2" s="531"/>
      <c r="D2" s="531"/>
      <c r="E2" s="531"/>
      <c r="F2" s="531"/>
      <c r="G2" s="531"/>
      <c r="H2" s="531"/>
      <c r="I2" s="1466" t="s">
        <v>2184</v>
      </c>
    </row>
    <row r="3" spans="1:9" ht="30" customHeight="1">
      <c r="A3" s="1507" t="s">
        <v>0</v>
      </c>
      <c r="B3" s="1527" t="s">
        <v>710</v>
      </c>
      <c r="C3" s="1527" t="s">
        <v>2095</v>
      </c>
      <c r="D3" s="1527" t="s">
        <v>649</v>
      </c>
      <c r="E3" s="1527" t="s">
        <v>845</v>
      </c>
      <c r="F3" s="1527"/>
      <c r="G3" s="1527" t="s">
        <v>2098</v>
      </c>
      <c r="H3" s="1527"/>
      <c r="I3" s="1662" t="s">
        <v>3</v>
      </c>
    </row>
    <row r="4" spans="1:9" ht="45" customHeight="1">
      <c r="A4" s="1507"/>
      <c r="B4" s="1527"/>
      <c r="C4" s="1527"/>
      <c r="D4" s="1527"/>
      <c r="E4" s="411" t="s">
        <v>568</v>
      </c>
      <c r="F4" s="411" t="s">
        <v>706</v>
      </c>
      <c r="G4" s="411" t="s">
        <v>568</v>
      </c>
      <c r="H4" s="411" t="s">
        <v>706</v>
      </c>
      <c r="I4" s="1662"/>
    </row>
    <row r="5" spans="1:9" ht="15" customHeight="1">
      <c r="A5" s="324" t="s">
        <v>507</v>
      </c>
      <c r="B5" s="1064">
        <v>288</v>
      </c>
      <c r="C5" s="1064">
        <v>3091</v>
      </c>
      <c r="D5" s="1064">
        <v>2067</v>
      </c>
      <c r="E5" s="1064">
        <v>44400</v>
      </c>
      <c r="F5" s="1064">
        <v>21334</v>
      </c>
      <c r="G5" s="1064">
        <v>14939</v>
      </c>
      <c r="H5" s="1064">
        <v>7388</v>
      </c>
      <c r="I5" s="532" t="s">
        <v>120</v>
      </c>
    </row>
    <row r="6" spans="1:9" ht="15" customHeight="1">
      <c r="A6" s="327" t="s">
        <v>508</v>
      </c>
      <c r="B6" s="898">
        <v>1</v>
      </c>
      <c r="C6" s="898">
        <v>7</v>
      </c>
      <c r="D6" s="898">
        <v>3</v>
      </c>
      <c r="E6" s="898">
        <v>19</v>
      </c>
      <c r="F6" s="898" t="s">
        <v>55</v>
      </c>
      <c r="G6" s="898">
        <v>6</v>
      </c>
      <c r="H6" s="898" t="s">
        <v>55</v>
      </c>
      <c r="I6" s="537" t="s">
        <v>509</v>
      </c>
    </row>
    <row r="7" spans="1:9" ht="15" customHeight="1">
      <c r="A7" s="327" t="s">
        <v>79</v>
      </c>
      <c r="B7" s="898">
        <v>253</v>
      </c>
      <c r="C7" s="898">
        <v>2830</v>
      </c>
      <c r="D7" s="898">
        <v>1907</v>
      </c>
      <c r="E7" s="898">
        <v>41505</v>
      </c>
      <c r="F7" s="898">
        <v>19913</v>
      </c>
      <c r="G7" s="898">
        <v>14046</v>
      </c>
      <c r="H7" s="898">
        <v>6967</v>
      </c>
      <c r="I7" s="537" t="s">
        <v>1865</v>
      </c>
    </row>
    <row r="8" spans="1:9" ht="15" customHeight="1">
      <c r="A8" s="327" t="s">
        <v>510</v>
      </c>
      <c r="B8" s="898">
        <v>25</v>
      </c>
      <c r="C8" s="898">
        <v>191</v>
      </c>
      <c r="D8" s="898">
        <v>129</v>
      </c>
      <c r="E8" s="898">
        <v>2513</v>
      </c>
      <c r="F8" s="898">
        <v>1249</v>
      </c>
      <c r="G8" s="898">
        <v>790</v>
      </c>
      <c r="H8" s="898">
        <v>375</v>
      </c>
      <c r="I8" s="537" t="s">
        <v>401</v>
      </c>
    </row>
    <row r="9" spans="1:9" ht="15" customHeight="1">
      <c r="A9" s="327" t="s">
        <v>74</v>
      </c>
      <c r="B9" s="982">
        <v>2</v>
      </c>
      <c r="C9" s="982">
        <v>11</v>
      </c>
      <c r="D9" s="982">
        <v>9</v>
      </c>
      <c r="E9" s="982">
        <v>149</v>
      </c>
      <c r="F9" s="982">
        <v>66</v>
      </c>
      <c r="G9" s="982">
        <v>41</v>
      </c>
      <c r="H9" s="982">
        <v>19</v>
      </c>
      <c r="I9" s="537" t="s">
        <v>75</v>
      </c>
    </row>
    <row r="10" spans="1:9" ht="15" customHeight="1">
      <c r="A10" s="327" t="s">
        <v>76</v>
      </c>
      <c r="B10" s="898">
        <v>7</v>
      </c>
      <c r="C10" s="898">
        <v>63</v>
      </c>
      <c r="D10" s="898">
        <v>19</v>
      </c>
      <c r="E10" s="898">
        <v>214</v>
      </c>
      <c r="F10" s="898">
        <v>106</v>
      </c>
      <c r="G10" s="898">
        <v>56</v>
      </c>
      <c r="H10" s="898">
        <v>27</v>
      </c>
      <c r="I10" s="537" t="s">
        <v>77</v>
      </c>
    </row>
    <row r="11" spans="1:9" ht="15" customHeight="1">
      <c r="A11" s="86"/>
    </row>
    <row r="12" spans="1:9" ht="15" customHeight="1">
      <c r="A12" s="1062" t="s">
        <v>2108</v>
      </c>
      <c r="B12" s="332"/>
      <c r="C12" s="332"/>
      <c r="D12" s="332"/>
      <c r="E12" s="332"/>
      <c r="F12" s="332"/>
      <c r="G12" s="332"/>
      <c r="H12" s="332"/>
      <c r="I12" s="332"/>
    </row>
    <row r="13" spans="1:9" ht="15" customHeight="1">
      <c r="A13" s="1063" t="s">
        <v>2109</v>
      </c>
      <c r="B13" s="533"/>
      <c r="C13" s="533"/>
      <c r="D13" s="533"/>
      <c r="E13" s="533"/>
      <c r="F13" s="533"/>
      <c r="G13" s="533"/>
      <c r="H13" s="533"/>
      <c r="I13" s="533"/>
    </row>
  </sheetData>
  <mergeCells count="7">
    <mergeCell ref="G3:H3"/>
    <mergeCell ref="I3:I4"/>
    <mergeCell ref="A3:A4"/>
    <mergeCell ref="B3:B4"/>
    <mergeCell ref="C3:C4"/>
    <mergeCell ref="D3:D4"/>
    <mergeCell ref="E3:F3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reści'!B170" display="Powrót do spisu tablic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3"/>
  <sheetViews>
    <sheetView showGridLines="0" zoomScaleNormal="100" workbookViewId="0"/>
  </sheetViews>
  <sheetFormatPr defaultRowHeight="15"/>
  <cols>
    <col min="1" max="1" width="35.7109375" style="42" customWidth="1"/>
    <col min="2" max="5" width="12.7109375" style="42" customWidth="1"/>
    <col min="6" max="6" width="37.7109375" style="42" customWidth="1"/>
    <col min="7" max="16384" width="9.140625" style="5"/>
  </cols>
  <sheetData>
    <row r="1" spans="1:6">
      <c r="A1" s="529" t="s">
        <v>1728</v>
      </c>
      <c r="F1" s="1465" t="s">
        <v>2183</v>
      </c>
    </row>
    <row r="2" spans="1:6">
      <c r="A2" s="1058" t="s">
        <v>511</v>
      </c>
      <c r="F2" s="1466" t="s">
        <v>2184</v>
      </c>
    </row>
    <row r="3" spans="1:6" ht="30" customHeight="1">
      <c r="A3" s="1667" t="s">
        <v>0</v>
      </c>
      <c r="B3" s="1602" t="s">
        <v>565</v>
      </c>
      <c r="C3" s="1602" t="s">
        <v>403</v>
      </c>
      <c r="D3" s="1602" t="s">
        <v>404</v>
      </c>
      <c r="E3" s="1602" t="s">
        <v>405</v>
      </c>
      <c r="F3" s="1665" t="s">
        <v>3</v>
      </c>
    </row>
    <row r="4" spans="1:6" ht="30" customHeight="1">
      <c r="A4" s="1668"/>
      <c r="B4" s="1669"/>
      <c r="C4" s="1669"/>
      <c r="D4" s="1669"/>
      <c r="E4" s="1669"/>
      <c r="F4" s="1666"/>
    </row>
    <row r="5" spans="1:6">
      <c r="A5" s="654" t="s">
        <v>618</v>
      </c>
      <c r="B5" s="1065">
        <v>2067</v>
      </c>
      <c r="C5" s="1065">
        <v>671.4</v>
      </c>
      <c r="D5" s="1065">
        <v>692.16</v>
      </c>
      <c r="E5" s="1065">
        <v>703.44</v>
      </c>
      <c r="F5" s="573" t="s">
        <v>86</v>
      </c>
    </row>
    <row r="6" spans="1:6">
      <c r="A6" s="331" t="s">
        <v>512</v>
      </c>
      <c r="B6" s="974">
        <v>1920</v>
      </c>
      <c r="C6" s="974">
        <v>629</v>
      </c>
      <c r="D6" s="974">
        <v>638.5</v>
      </c>
      <c r="E6" s="974">
        <v>652.5</v>
      </c>
      <c r="F6" s="194" t="s">
        <v>513</v>
      </c>
    </row>
    <row r="7" spans="1:6">
      <c r="A7" s="331" t="s">
        <v>514</v>
      </c>
      <c r="B7" s="974">
        <v>147</v>
      </c>
      <c r="C7" s="974">
        <v>42.4</v>
      </c>
      <c r="D7" s="974">
        <v>53.66</v>
      </c>
      <c r="E7" s="974">
        <v>50.94</v>
      </c>
      <c r="F7" s="194" t="s">
        <v>515</v>
      </c>
    </row>
    <row r="8" spans="1:6">
      <c r="A8" s="654" t="s">
        <v>715</v>
      </c>
      <c r="B8" s="1066">
        <v>1380</v>
      </c>
      <c r="C8" s="1066">
        <v>446.58</v>
      </c>
      <c r="D8" s="1066">
        <v>458.24</v>
      </c>
      <c r="E8" s="1066">
        <v>475.18</v>
      </c>
      <c r="F8" s="1067" t="s">
        <v>413</v>
      </c>
    </row>
    <row r="9" spans="1:6">
      <c r="A9" s="331" t="s">
        <v>516</v>
      </c>
      <c r="B9" s="974">
        <v>1250</v>
      </c>
      <c r="C9" s="974">
        <v>409</v>
      </c>
      <c r="D9" s="974">
        <v>412.5</v>
      </c>
      <c r="E9" s="974">
        <v>428.5</v>
      </c>
      <c r="F9" s="194" t="s">
        <v>513</v>
      </c>
    </row>
    <row r="10" spans="1:6">
      <c r="A10" s="331" t="s">
        <v>514</v>
      </c>
      <c r="B10" s="974">
        <v>130</v>
      </c>
      <c r="C10" s="974">
        <v>37.58</v>
      </c>
      <c r="D10" s="974">
        <v>45.74</v>
      </c>
      <c r="E10" s="974">
        <v>46.68</v>
      </c>
      <c r="F10" s="194" t="s">
        <v>515</v>
      </c>
    </row>
    <row r="11" spans="1:6">
      <c r="A11" s="654" t="s">
        <v>716</v>
      </c>
      <c r="B11" s="1066">
        <v>687</v>
      </c>
      <c r="C11" s="1066">
        <v>224.82</v>
      </c>
      <c r="D11" s="1066">
        <v>233.92</v>
      </c>
      <c r="E11" s="1066">
        <v>228.26</v>
      </c>
      <c r="F11" s="1067" t="s">
        <v>414</v>
      </c>
    </row>
    <row r="12" spans="1:6">
      <c r="A12" s="331" t="s">
        <v>512</v>
      </c>
      <c r="B12" s="974">
        <v>670</v>
      </c>
      <c r="C12" s="974">
        <v>220</v>
      </c>
      <c r="D12" s="974">
        <v>226</v>
      </c>
      <c r="E12" s="974">
        <v>224</v>
      </c>
      <c r="F12" s="194" t="s">
        <v>513</v>
      </c>
    </row>
    <row r="13" spans="1:6">
      <c r="A13" s="331" t="s">
        <v>514</v>
      </c>
      <c r="B13" s="974">
        <v>17</v>
      </c>
      <c r="C13" s="974">
        <v>4.82</v>
      </c>
      <c r="D13" s="974">
        <v>7.92</v>
      </c>
      <c r="E13" s="974">
        <v>4.26</v>
      </c>
      <c r="F13" s="194" t="s">
        <v>517</v>
      </c>
    </row>
  </sheetData>
  <mergeCells count="6">
    <mergeCell ref="F3:F4"/>
    <mergeCell ref="A3:A4"/>
    <mergeCell ref="B3:B4"/>
    <mergeCell ref="C3:C4"/>
    <mergeCell ref="D3:D4"/>
    <mergeCell ref="E3:E4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reści'!B173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H14"/>
  <sheetViews>
    <sheetView showGridLines="0" zoomScaleNormal="100" workbookViewId="0"/>
  </sheetViews>
  <sheetFormatPr defaultRowHeight="15"/>
  <cols>
    <col min="1" max="1" width="30.7109375" style="42" customWidth="1"/>
    <col min="2" max="7" width="15.7109375" style="42" customWidth="1"/>
    <col min="8" max="8" width="30.7109375" style="42" customWidth="1"/>
    <col min="9" max="16384" width="9.140625" style="5"/>
  </cols>
  <sheetData>
    <row r="1" spans="1:8">
      <c r="A1" s="529" t="s">
        <v>1727</v>
      </c>
      <c r="H1" s="1465" t="s">
        <v>2183</v>
      </c>
    </row>
    <row r="2" spans="1:8">
      <c r="A2" s="1058" t="s">
        <v>518</v>
      </c>
      <c r="B2" s="71"/>
      <c r="H2" s="1466" t="s">
        <v>2184</v>
      </c>
    </row>
    <row r="3" spans="1:8" ht="30" customHeight="1">
      <c r="A3" s="1507" t="s">
        <v>0</v>
      </c>
      <c r="B3" s="1527" t="s">
        <v>1029</v>
      </c>
      <c r="C3" s="1527"/>
      <c r="D3" s="1527" t="s">
        <v>718</v>
      </c>
      <c r="E3" s="1527"/>
      <c r="F3" s="1527" t="s">
        <v>719</v>
      </c>
      <c r="G3" s="1527"/>
      <c r="H3" s="1662" t="s">
        <v>3</v>
      </c>
    </row>
    <row r="4" spans="1:8" ht="45" customHeight="1">
      <c r="A4" s="1507"/>
      <c r="B4" s="1527" t="s">
        <v>1030</v>
      </c>
      <c r="C4" s="1527" t="s">
        <v>1031</v>
      </c>
      <c r="D4" s="1527" t="s">
        <v>1030</v>
      </c>
      <c r="E4" s="1527" t="s">
        <v>1031</v>
      </c>
      <c r="F4" s="1527" t="s">
        <v>1030</v>
      </c>
      <c r="G4" s="1527" t="s">
        <v>1031</v>
      </c>
      <c r="H4" s="1662"/>
    </row>
    <row r="5" spans="1:8" ht="45" customHeight="1">
      <c r="A5" s="1507"/>
      <c r="B5" s="1527"/>
      <c r="C5" s="1527"/>
      <c r="D5" s="1527"/>
      <c r="E5" s="1527"/>
      <c r="F5" s="1527"/>
      <c r="G5" s="1527"/>
      <c r="H5" s="1662"/>
    </row>
    <row r="6" spans="1:8">
      <c r="A6" s="324" t="s">
        <v>722</v>
      </c>
      <c r="B6" s="1056">
        <v>43221</v>
      </c>
      <c r="C6" s="1056">
        <v>1179</v>
      </c>
      <c r="D6" s="1056">
        <v>29906</v>
      </c>
      <c r="E6" s="1056">
        <v>1002</v>
      </c>
      <c r="F6" s="1056">
        <v>13315</v>
      </c>
      <c r="G6" s="1056">
        <v>177</v>
      </c>
      <c r="H6" s="532" t="s">
        <v>519</v>
      </c>
    </row>
    <row r="7" spans="1:8">
      <c r="A7" s="328" t="s">
        <v>417</v>
      </c>
      <c r="B7" s="982">
        <v>20964</v>
      </c>
      <c r="C7" s="982">
        <v>370</v>
      </c>
      <c r="D7" s="982">
        <v>14557</v>
      </c>
      <c r="E7" s="982">
        <v>336</v>
      </c>
      <c r="F7" s="982">
        <v>6407</v>
      </c>
      <c r="G7" s="982">
        <v>34</v>
      </c>
      <c r="H7" s="526" t="s">
        <v>418</v>
      </c>
    </row>
    <row r="8" spans="1:8">
      <c r="A8" s="327" t="s">
        <v>419</v>
      </c>
      <c r="B8" s="1055"/>
      <c r="C8" s="1055"/>
      <c r="D8" s="1055"/>
      <c r="E8" s="1055"/>
      <c r="F8" s="1055"/>
      <c r="G8" s="1055"/>
      <c r="H8" s="537" t="s">
        <v>420</v>
      </c>
    </row>
    <row r="9" spans="1:8">
      <c r="A9" s="328" t="s">
        <v>421</v>
      </c>
      <c r="B9" s="982">
        <v>14423</v>
      </c>
      <c r="C9" s="982">
        <v>320</v>
      </c>
      <c r="D9" s="982">
        <v>9938</v>
      </c>
      <c r="E9" s="982">
        <v>270</v>
      </c>
      <c r="F9" s="982">
        <v>4485</v>
      </c>
      <c r="G9" s="982">
        <v>50</v>
      </c>
      <c r="H9" s="552" t="s">
        <v>421</v>
      </c>
    </row>
    <row r="10" spans="1:8">
      <c r="A10" s="553" t="s">
        <v>417</v>
      </c>
      <c r="B10" s="982">
        <v>6989</v>
      </c>
      <c r="C10" s="982">
        <v>89</v>
      </c>
      <c r="D10" s="982">
        <v>4823</v>
      </c>
      <c r="E10" s="982">
        <v>81</v>
      </c>
      <c r="F10" s="982">
        <v>2166</v>
      </c>
      <c r="G10" s="982">
        <v>8</v>
      </c>
      <c r="H10" s="554" t="s">
        <v>418</v>
      </c>
    </row>
    <row r="11" spans="1:8">
      <c r="A11" s="328" t="s">
        <v>422</v>
      </c>
      <c r="B11" s="982">
        <v>14490</v>
      </c>
      <c r="C11" s="982">
        <v>450</v>
      </c>
      <c r="D11" s="982">
        <v>9980</v>
      </c>
      <c r="E11" s="982">
        <v>365</v>
      </c>
      <c r="F11" s="982">
        <v>4510</v>
      </c>
      <c r="G11" s="982">
        <v>85</v>
      </c>
      <c r="H11" s="552" t="s">
        <v>422</v>
      </c>
    </row>
    <row r="12" spans="1:8">
      <c r="A12" s="553" t="s">
        <v>417</v>
      </c>
      <c r="B12" s="982">
        <v>7000</v>
      </c>
      <c r="C12" s="982">
        <v>132</v>
      </c>
      <c r="D12" s="982">
        <v>4850</v>
      </c>
      <c r="E12" s="982">
        <v>114</v>
      </c>
      <c r="F12" s="982">
        <v>2150</v>
      </c>
      <c r="G12" s="982">
        <v>18</v>
      </c>
      <c r="H12" s="554" t="s">
        <v>418</v>
      </c>
    </row>
    <row r="13" spans="1:8">
      <c r="A13" s="328" t="s">
        <v>423</v>
      </c>
      <c r="B13" s="982">
        <v>14308</v>
      </c>
      <c r="C13" s="982">
        <v>409</v>
      </c>
      <c r="D13" s="982">
        <v>9988</v>
      </c>
      <c r="E13" s="982">
        <v>367</v>
      </c>
      <c r="F13" s="982">
        <v>4320</v>
      </c>
      <c r="G13" s="982">
        <v>42</v>
      </c>
      <c r="H13" s="552" t="s">
        <v>423</v>
      </c>
    </row>
    <row r="14" spans="1:8">
      <c r="A14" s="553" t="s">
        <v>417</v>
      </c>
      <c r="B14" s="982">
        <v>6975</v>
      </c>
      <c r="C14" s="982">
        <v>149</v>
      </c>
      <c r="D14" s="982">
        <v>4884</v>
      </c>
      <c r="E14" s="982">
        <v>141</v>
      </c>
      <c r="F14" s="982">
        <v>2091</v>
      </c>
      <c r="G14" s="982">
        <v>8</v>
      </c>
      <c r="H14" s="554" t="s">
        <v>418</v>
      </c>
    </row>
  </sheetData>
  <mergeCells count="11">
    <mergeCell ref="A3:A5"/>
    <mergeCell ref="B3:C3"/>
    <mergeCell ref="D3:E3"/>
    <mergeCell ref="F3:G3"/>
    <mergeCell ref="H3:H5"/>
    <mergeCell ref="B4:B5"/>
    <mergeCell ref="C4:C5"/>
    <mergeCell ref="D4:D5"/>
    <mergeCell ref="E4:E5"/>
    <mergeCell ref="F4:F5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76" display="Powrót do spisu tablic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9"/>
  <sheetViews>
    <sheetView showGridLines="0" zoomScaleNormal="100" workbookViewId="0"/>
  </sheetViews>
  <sheetFormatPr defaultRowHeight="15"/>
  <cols>
    <col min="1" max="1" width="35.7109375" style="42" customWidth="1"/>
    <col min="2" max="4" width="15.7109375" style="42" customWidth="1"/>
    <col min="5" max="5" width="35.7109375" style="42" customWidth="1"/>
    <col min="6" max="16384" width="9.140625" style="5"/>
  </cols>
  <sheetData>
    <row r="1" spans="1:5">
      <c r="A1" s="529" t="s">
        <v>1726</v>
      </c>
      <c r="B1" s="54"/>
      <c r="C1" s="54"/>
      <c r="D1" s="54"/>
      <c r="E1" s="54"/>
    </row>
    <row r="2" spans="1:5">
      <c r="A2" s="1058" t="s">
        <v>2200</v>
      </c>
      <c r="B2" s="54"/>
      <c r="C2" s="54"/>
      <c r="D2" s="54"/>
      <c r="E2" s="1465" t="s">
        <v>2183</v>
      </c>
    </row>
    <row r="3" spans="1:5">
      <c r="A3" s="1057" t="s">
        <v>2199</v>
      </c>
      <c r="B3" s="555"/>
      <c r="C3" s="555"/>
      <c r="D3" s="555"/>
      <c r="E3" s="1466" t="s">
        <v>2184</v>
      </c>
    </row>
    <row r="4" spans="1:5" ht="30" customHeight="1">
      <c r="A4" s="410" t="s">
        <v>0</v>
      </c>
      <c r="B4" s="411" t="s">
        <v>596</v>
      </c>
      <c r="C4" s="411" t="s">
        <v>727</v>
      </c>
      <c r="D4" s="411" t="s">
        <v>724</v>
      </c>
      <c r="E4" s="523" t="s">
        <v>3</v>
      </c>
    </row>
    <row r="5" spans="1:5">
      <c r="A5" s="1070" t="s">
        <v>428</v>
      </c>
      <c r="B5" s="1068"/>
      <c r="C5" s="1068"/>
      <c r="D5" s="1068"/>
      <c r="E5" s="330" t="s">
        <v>429</v>
      </c>
    </row>
    <row r="6" spans="1:5">
      <c r="A6" s="329" t="s">
        <v>520</v>
      </c>
      <c r="B6" s="1039">
        <v>3346</v>
      </c>
      <c r="C6" s="1039">
        <v>1154</v>
      </c>
      <c r="D6" s="1039">
        <v>2192</v>
      </c>
      <c r="E6" s="1069" t="s">
        <v>725</v>
      </c>
    </row>
    <row r="7" spans="1:5">
      <c r="A7" s="329" t="s">
        <v>521</v>
      </c>
      <c r="B7" s="1039">
        <v>5234</v>
      </c>
      <c r="C7" s="1039">
        <v>1992</v>
      </c>
      <c r="D7" s="1039">
        <v>3242</v>
      </c>
      <c r="E7" s="1069" t="s">
        <v>434</v>
      </c>
    </row>
    <row r="8" spans="1:5">
      <c r="A8" s="329" t="s">
        <v>435</v>
      </c>
      <c r="B8" s="1039">
        <v>3280</v>
      </c>
      <c r="C8" s="1039">
        <v>1231</v>
      </c>
      <c r="D8" s="1039">
        <v>2049</v>
      </c>
      <c r="E8" s="1069" t="s">
        <v>522</v>
      </c>
    </row>
    <row r="9" spans="1:5">
      <c r="A9" s="73"/>
    </row>
  </sheetData>
  <hyperlinks>
    <hyperlink ref="E3" location="'Spis tablic List of tables'!A4" display="Return to list of tables"/>
    <hyperlink ref="E2" location="'Spis tablic List of tables'!A4" display="Powrót do spisu tablic"/>
    <hyperlink ref="E2:E3" location="'Spis treści'!B17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12"/>
  <sheetViews>
    <sheetView showGridLines="0" zoomScaleNormal="100" workbookViewId="0"/>
  </sheetViews>
  <sheetFormatPr defaultRowHeight="15"/>
  <cols>
    <col min="1" max="1" width="35.7109375" style="42" customWidth="1"/>
    <col min="2" max="4" width="15.7109375" style="42" customWidth="1"/>
    <col min="5" max="5" width="35.7109375" style="42" customWidth="1"/>
    <col min="6" max="16384" width="9.140625" style="5"/>
  </cols>
  <sheetData>
    <row r="1" spans="1:5" ht="15" customHeight="1">
      <c r="A1" s="322" t="s">
        <v>2112</v>
      </c>
      <c r="B1" s="530"/>
      <c r="C1" s="530"/>
      <c r="D1" s="530"/>
      <c r="E1" s="1465" t="s">
        <v>2183</v>
      </c>
    </row>
    <row r="2" spans="1:5" ht="15" customHeight="1">
      <c r="A2" s="1057" t="s">
        <v>2113</v>
      </c>
      <c r="B2" s="531"/>
      <c r="C2" s="531"/>
      <c r="D2" s="531"/>
      <c r="E2" s="1466" t="s">
        <v>2184</v>
      </c>
    </row>
    <row r="3" spans="1:5" ht="30" customHeight="1">
      <c r="A3" s="410" t="s">
        <v>0</v>
      </c>
      <c r="B3" s="411" t="s">
        <v>596</v>
      </c>
      <c r="C3" s="411" t="s">
        <v>727</v>
      </c>
      <c r="D3" s="411" t="s">
        <v>724</v>
      </c>
      <c r="E3" s="523" t="s">
        <v>3</v>
      </c>
    </row>
    <row r="4" spans="1:5" ht="15" customHeight="1">
      <c r="A4" s="324" t="s">
        <v>618</v>
      </c>
      <c r="B4" s="1056">
        <v>1488</v>
      </c>
      <c r="C4" s="1056">
        <v>1012</v>
      </c>
      <c r="D4" s="1056">
        <v>476</v>
      </c>
      <c r="E4" s="532" t="s">
        <v>86</v>
      </c>
    </row>
    <row r="5" spans="1:5" ht="15" customHeight="1">
      <c r="A5" s="553" t="s">
        <v>417</v>
      </c>
      <c r="B5" s="982">
        <v>445</v>
      </c>
      <c r="C5" s="982">
        <v>308</v>
      </c>
      <c r="D5" s="982">
        <v>137</v>
      </c>
      <c r="E5" s="557" t="s">
        <v>418</v>
      </c>
    </row>
    <row r="6" spans="1:5" ht="15" customHeight="1">
      <c r="A6" s="327" t="s">
        <v>437</v>
      </c>
      <c r="B6" s="898"/>
      <c r="C6" s="898"/>
      <c r="D6" s="898"/>
      <c r="E6" s="556" t="s">
        <v>438</v>
      </c>
    </row>
    <row r="7" spans="1:5" ht="15" customHeight="1">
      <c r="A7" s="327" t="s">
        <v>439</v>
      </c>
      <c r="B7" s="982">
        <v>693</v>
      </c>
      <c r="C7" s="982">
        <v>469</v>
      </c>
      <c r="D7" s="982">
        <v>224</v>
      </c>
      <c r="E7" s="551" t="s">
        <v>403</v>
      </c>
    </row>
    <row r="8" spans="1:5" ht="15" customHeight="1">
      <c r="A8" s="327" t="s">
        <v>422</v>
      </c>
      <c r="B8" s="982">
        <v>583</v>
      </c>
      <c r="C8" s="982">
        <v>370</v>
      </c>
      <c r="D8" s="982">
        <v>213</v>
      </c>
      <c r="E8" s="551" t="s">
        <v>404</v>
      </c>
    </row>
    <row r="9" spans="1:5" ht="15" customHeight="1">
      <c r="A9" s="327" t="s">
        <v>423</v>
      </c>
      <c r="B9" s="982">
        <v>212</v>
      </c>
      <c r="C9" s="982">
        <v>173</v>
      </c>
      <c r="D9" s="982">
        <v>39</v>
      </c>
      <c r="E9" s="551" t="s">
        <v>405</v>
      </c>
    </row>
    <row r="10" spans="1:5" ht="15" customHeight="1">
      <c r="A10" s="86"/>
    </row>
    <row r="11" spans="1:5" ht="15" customHeight="1">
      <c r="A11" s="1062" t="s">
        <v>1032</v>
      </c>
      <c r="B11" s="334"/>
      <c r="C11" s="334"/>
      <c r="D11" s="334"/>
      <c r="E11" s="334"/>
    </row>
    <row r="12" spans="1:5" ht="15" customHeight="1">
      <c r="A12" s="1063" t="s">
        <v>523</v>
      </c>
      <c r="B12" s="534"/>
      <c r="C12" s="534"/>
      <c r="D12" s="534"/>
      <c r="E12" s="534"/>
    </row>
  </sheetData>
  <hyperlinks>
    <hyperlink ref="E2" location="'Spis tablic List of tables'!A4" display="Return to list of tables"/>
    <hyperlink ref="E1" location="'Spis tablic List of tables'!A4" display="Powrót do spisu tablic"/>
    <hyperlink ref="E1:E2" location="'Spis treści'!B18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H10"/>
  <sheetViews>
    <sheetView showGridLines="0" zoomScaleNormal="100" workbookViewId="0"/>
  </sheetViews>
  <sheetFormatPr defaultRowHeight="15"/>
  <cols>
    <col min="1" max="1" width="40.7109375" style="42" customWidth="1"/>
    <col min="2" max="7" width="15.7109375" style="42" customWidth="1"/>
    <col min="8" max="8" width="40.7109375" style="42" customWidth="1"/>
    <col min="9" max="16384" width="9.140625" style="5"/>
  </cols>
  <sheetData>
    <row r="1" spans="1:8" ht="15" customHeight="1">
      <c r="A1" s="558" t="s">
        <v>1725</v>
      </c>
      <c r="B1" s="412"/>
      <c r="C1" s="412"/>
      <c r="D1" s="412"/>
      <c r="E1" s="412"/>
      <c r="F1" s="412"/>
      <c r="G1" s="412"/>
      <c r="H1" s="1465" t="s">
        <v>2183</v>
      </c>
    </row>
    <row r="2" spans="1:8">
      <c r="A2" s="1057" t="s">
        <v>1033</v>
      </c>
      <c r="B2" s="414"/>
      <c r="C2" s="414"/>
      <c r="D2" s="414"/>
      <c r="E2" s="414"/>
      <c r="F2" s="414"/>
      <c r="G2" s="414"/>
      <c r="H2" s="1466" t="s">
        <v>2184</v>
      </c>
    </row>
    <row r="3" spans="1:8">
      <c r="A3" s="1507" t="s">
        <v>0</v>
      </c>
      <c r="B3" s="1527" t="s">
        <v>596</v>
      </c>
      <c r="C3" s="1527"/>
      <c r="D3" s="1527" t="s">
        <v>727</v>
      </c>
      <c r="E3" s="1527"/>
      <c r="F3" s="1527" t="s">
        <v>724</v>
      </c>
      <c r="G3" s="1527"/>
      <c r="H3" s="1540" t="s">
        <v>3</v>
      </c>
    </row>
    <row r="4" spans="1:8">
      <c r="A4" s="1507"/>
      <c r="B4" s="1527"/>
      <c r="C4" s="1527"/>
      <c r="D4" s="1527"/>
      <c r="E4" s="1527"/>
      <c r="F4" s="1527"/>
      <c r="G4" s="1527"/>
      <c r="H4" s="1540"/>
    </row>
    <row r="5" spans="1:8" ht="30" customHeight="1">
      <c r="A5" s="1507"/>
      <c r="B5" s="411" t="s">
        <v>728</v>
      </c>
      <c r="C5" s="411" t="s">
        <v>863</v>
      </c>
      <c r="D5" s="411" t="s">
        <v>728</v>
      </c>
      <c r="E5" s="411" t="s">
        <v>863</v>
      </c>
      <c r="F5" s="411" t="s">
        <v>728</v>
      </c>
      <c r="G5" s="411" t="s">
        <v>863</v>
      </c>
      <c r="H5" s="1540"/>
    </row>
    <row r="6" spans="1:8">
      <c r="A6" s="654" t="s">
        <v>524</v>
      </c>
      <c r="B6" s="655">
        <v>459</v>
      </c>
      <c r="C6" s="560">
        <v>1144</v>
      </c>
      <c r="D6" s="655">
        <v>246</v>
      </c>
      <c r="E6" s="560">
        <v>654</v>
      </c>
      <c r="F6" s="655">
        <v>213</v>
      </c>
      <c r="G6" s="560">
        <v>490</v>
      </c>
      <c r="H6" s="573" t="s">
        <v>525</v>
      </c>
    </row>
    <row r="7" spans="1:8">
      <c r="A7" s="329" t="s">
        <v>526</v>
      </c>
      <c r="B7" s="427">
        <v>3</v>
      </c>
      <c r="C7" s="408">
        <v>29</v>
      </c>
      <c r="D7" s="427">
        <v>2</v>
      </c>
      <c r="E7" s="408">
        <v>15</v>
      </c>
      <c r="F7" s="427">
        <v>1</v>
      </c>
      <c r="G7" s="408">
        <v>14</v>
      </c>
      <c r="H7" s="119" t="s">
        <v>1034</v>
      </c>
    </row>
    <row r="8" spans="1:8">
      <c r="A8" s="329" t="s">
        <v>527</v>
      </c>
      <c r="B8" s="427">
        <v>64</v>
      </c>
      <c r="C8" s="408">
        <v>244</v>
      </c>
      <c r="D8" s="427">
        <v>59</v>
      </c>
      <c r="E8" s="408">
        <v>224</v>
      </c>
      <c r="F8" s="427">
        <v>5</v>
      </c>
      <c r="G8" s="408">
        <v>20</v>
      </c>
      <c r="H8" s="119" t="s">
        <v>1035</v>
      </c>
    </row>
    <row r="9" spans="1:8">
      <c r="A9" s="329" t="s">
        <v>528</v>
      </c>
      <c r="B9" s="427">
        <v>392</v>
      </c>
      <c r="C9" s="408">
        <v>871</v>
      </c>
      <c r="D9" s="427">
        <v>185</v>
      </c>
      <c r="E9" s="408">
        <v>415</v>
      </c>
      <c r="F9" s="427">
        <v>207</v>
      </c>
      <c r="G9" s="408">
        <v>456</v>
      </c>
      <c r="H9" s="119" t="s">
        <v>1036</v>
      </c>
    </row>
    <row r="10" spans="1:8">
      <c r="A10" s="331" t="s">
        <v>443</v>
      </c>
      <c r="B10" s="427" t="s">
        <v>9</v>
      </c>
      <c r="C10" s="408">
        <v>150</v>
      </c>
      <c r="D10" s="427" t="s">
        <v>9</v>
      </c>
      <c r="E10" s="408">
        <v>103</v>
      </c>
      <c r="F10" s="427" t="s">
        <v>9</v>
      </c>
      <c r="G10" s="408">
        <v>47</v>
      </c>
      <c r="H10" s="330" t="s">
        <v>1883</v>
      </c>
    </row>
  </sheetData>
  <mergeCells count="5">
    <mergeCell ref="H3:H5"/>
    <mergeCell ref="A3:A5"/>
    <mergeCell ref="B3:C4"/>
    <mergeCell ref="D3:E4"/>
    <mergeCell ref="F3:G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85" display="Powrót do spisu tablic"/>
  </hyperlink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H21"/>
  <sheetViews>
    <sheetView showGridLines="0" zoomScaleNormal="100" workbookViewId="0"/>
  </sheetViews>
  <sheetFormatPr defaultRowHeight="15"/>
  <cols>
    <col min="1" max="1" width="35.7109375" style="42" customWidth="1"/>
    <col min="2" max="7" width="15.7109375" style="42" customWidth="1"/>
    <col min="8" max="8" width="35.7109375" style="42" customWidth="1"/>
    <col min="9" max="16384" width="9.140625" style="5"/>
  </cols>
  <sheetData>
    <row r="1" spans="1:8" ht="15" customHeight="1">
      <c r="A1" s="529" t="s">
        <v>1724</v>
      </c>
      <c r="H1" s="1465" t="s">
        <v>2183</v>
      </c>
    </row>
    <row r="2" spans="1:8" ht="15" customHeight="1">
      <c r="A2" s="1058" t="s">
        <v>529</v>
      </c>
      <c r="H2" s="1466" t="s">
        <v>2184</v>
      </c>
    </row>
    <row r="3" spans="1:8" ht="30" customHeight="1">
      <c r="A3" s="1507" t="s">
        <v>0</v>
      </c>
      <c r="B3" s="1527" t="s">
        <v>1037</v>
      </c>
      <c r="C3" s="1527"/>
      <c r="D3" s="1527" t="s">
        <v>727</v>
      </c>
      <c r="E3" s="1527"/>
      <c r="F3" s="1527" t="s">
        <v>724</v>
      </c>
      <c r="G3" s="1527"/>
      <c r="H3" s="1662" t="s">
        <v>3</v>
      </c>
    </row>
    <row r="4" spans="1:8" ht="48">
      <c r="A4" s="1507"/>
      <c r="B4" s="411" t="s">
        <v>734</v>
      </c>
      <c r="C4" s="411" t="s">
        <v>1003</v>
      </c>
      <c r="D4" s="411" t="s">
        <v>734</v>
      </c>
      <c r="E4" s="411" t="s">
        <v>1003</v>
      </c>
      <c r="F4" s="411" t="s">
        <v>734</v>
      </c>
      <c r="G4" s="411" t="s">
        <v>1003</v>
      </c>
      <c r="H4" s="1662"/>
    </row>
    <row r="5" spans="1:8" ht="15" customHeight="1">
      <c r="A5" s="327" t="s">
        <v>446</v>
      </c>
      <c r="B5" s="1053">
        <v>2367</v>
      </c>
      <c r="C5" s="1054">
        <v>1171</v>
      </c>
      <c r="D5" s="1053">
        <v>1760</v>
      </c>
      <c r="E5" s="1054">
        <v>1063</v>
      </c>
      <c r="F5" s="1071">
        <v>607</v>
      </c>
      <c r="G5" s="1054">
        <v>108</v>
      </c>
      <c r="H5" s="537" t="s">
        <v>530</v>
      </c>
    </row>
    <row r="6" spans="1:8" ht="15" customHeight="1">
      <c r="A6" s="553" t="s">
        <v>417</v>
      </c>
      <c r="B6" s="1055"/>
      <c r="C6" s="1055"/>
      <c r="D6" s="1055"/>
      <c r="E6" s="1055"/>
      <c r="F6" s="1055"/>
      <c r="G6" s="1055"/>
      <c r="H6" s="554" t="s">
        <v>418</v>
      </c>
    </row>
    <row r="7" spans="1:8" ht="15" customHeight="1">
      <c r="A7" s="328" t="s">
        <v>531</v>
      </c>
      <c r="B7" s="977">
        <v>44</v>
      </c>
      <c r="C7" s="982">
        <v>38</v>
      </c>
      <c r="D7" s="977">
        <v>44</v>
      </c>
      <c r="E7" s="982">
        <v>38</v>
      </c>
      <c r="F7" s="982" t="s">
        <v>55</v>
      </c>
      <c r="G7" s="982" t="s">
        <v>55</v>
      </c>
      <c r="H7" s="526" t="s">
        <v>532</v>
      </c>
    </row>
    <row r="8" spans="1:8" ht="15" customHeight="1">
      <c r="A8" s="328" t="s">
        <v>533</v>
      </c>
      <c r="B8" s="977">
        <v>87</v>
      </c>
      <c r="C8" s="982" t="s">
        <v>55</v>
      </c>
      <c r="D8" s="977">
        <v>65</v>
      </c>
      <c r="E8" s="982" t="s">
        <v>55</v>
      </c>
      <c r="F8" s="1055">
        <v>22</v>
      </c>
      <c r="G8" s="982" t="s">
        <v>55</v>
      </c>
      <c r="H8" s="526" t="s">
        <v>534</v>
      </c>
    </row>
    <row r="9" spans="1:8" ht="15" customHeight="1">
      <c r="A9" s="328" t="s">
        <v>449</v>
      </c>
      <c r="B9" s="982" t="s">
        <v>55</v>
      </c>
      <c r="C9" s="982" t="s">
        <v>55</v>
      </c>
      <c r="D9" s="982" t="s">
        <v>55</v>
      </c>
      <c r="E9" s="982" t="s">
        <v>55</v>
      </c>
      <c r="F9" s="982" t="s">
        <v>55</v>
      </c>
      <c r="G9" s="982" t="s">
        <v>55</v>
      </c>
      <c r="H9" s="526" t="s">
        <v>450</v>
      </c>
    </row>
    <row r="10" spans="1:8" ht="15" customHeight="1">
      <c r="A10" s="328" t="s">
        <v>451</v>
      </c>
      <c r="B10" s="977">
        <v>78</v>
      </c>
      <c r="C10" s="982" t="s">
        <v>55</v>
      </c>
      <c r="D10" s="977">
        <v>62</v>
      </c>
      <c r="E10" s="982" t="s">
        <v>55</v>
      </c>
      <c r="F10" s="1055">
        <v>16</v>
      </c>
      <c r="G10" s="982" t="s">
        <v>55</v>
      </c>
      <c r="H10" s="526" t="s">
        <v>452</v>
      </c>
    </row>
    <row r="11" spans="1:8" ht="15" customHeight="1">
      <c r="A11" s="328" t="s">
        <v>453</v>
      </c>
      <c r="B11" s="977">
        <v>89</v>
      </c>
      <c r="C11" s="982">
        <v>2</v>
      </c>
      <c r="D11" s="977">
        <v>70</v>
      </c>
      <c r="E11" s="982">
        <v>2</v>
      </c>
      <c r="F11" s="1055">
        <v>19</v>
      </c>
      <c r="G11" s="982" t="s">
        <v>55</v>
      </c>
      <c r="H11" s="526" t="s">
        <v>454</v>
      </c>
    </row>
    <row r="12" spans="1:8" ht="15" customHeight="1">
      <c r="A12" s="328" t="s">
        <v>455</v>
      </c>
      <c r="B12" s="977"/>
      <c r="C12" s="982"/>
      <c r="D12" s="977"/>
      <c r="E12" s="982"/>
      <c r="F12" s="1055"/>
      <c r="G12" s="982"/>
      <c r="H12" s="526" t="s">
        <v>535</v>
      </c>
    </row>
    <row r="13" spans="1:8" ht="15" customHeight="1">
      <c r="A13" s="553" t="s">
        <v>457</v>
      </c>
      <c r="B13" s="977">
        <v>1119</v>
      </c>
      <c r="C13" s="982">
        <v>553</v>
      </c>
      <c r="D13" s="977">
        <v>788</v>
      </c>
      <c r="E13" s="982">
        <v>531</v>
      </c>
      <c r="F13" s="1055">
        <v>331</v>
      </c>
      <c r="G13" s="982">
        <v>22</v>
      </c>
      <c r="H13" s="554" t="s">
        <v>458</v>
      </c>
    </row>
    <row r="14" spans="1:8" ht="15" customHeight="1">
      <c r="A14" s="553" t="s">
        <v>459</v>
      </c>
      <c r="B14" s="977">
        <v>392</v>
      </c>
      <c r="C14" s="982">
        <v>312</v>
      </c>
      <c r="D14" s="977">
        <v>303</v>
      </c>
      <c r="E14" s="982">
        <v>273</v>
      </c>
      <c r="F14" s="1055">
        <v>89</v>
      </c>
      <c r="G14" s="982">
        <v>39</v>
      </c>
      <c r="H14" s="554" t="s">
        <v>460</v>
      </c>
    </row>
    <row r="15" spans="1:8" ht="15" customHeight="1">
      <c r="A15" s="328" t="s">
        <v>461</v>
      </c>
      <c r="B15" s="977">
        <v>67</v>
      </c>
      <c r="C15" s="982">
        <v>15</v>
      </c>
      <c r="D15" s="977">
        <v>52</v>
      </c>
      <c r="E15" s="982">
        <v>15</v>
      </c>
      <c r="F15" s="1055">
        <v>15</v>
      </c>
      <c r="G15" s="982" t="s">
        <v>55</v>
      </c>
      <c r="H15" s="526" t="s">
        <v>462</v>
      </c>
    </row>
    <row r="16" spans="1:8" ht="15" customHeight="1">
      <c r="A16" s="328" t="s">
        <v>463</v>
      </c>
      <c r="B16" s="977">
        <v>262</v>
      </c>
      <c r="C16" s="982">
        <v>178</v>
      </c>
      <c r="D16" s="977">
        <v>198</v>
      </c>
      <c r="E16" s="982">
        <v>143</v>
      </c>
      <c r="F16" s="1055">
        <v>64</v>
      </c>
      <c r="G16" s="982">
        <v>35</v>
      </c>
      <c r="H16" s="526" t="s">
        <v>464</v>
      </c>
    </row>
    <row r="17" spans="1:8" ht="15" customHeight="1">
      <c r="A17" s="328" t="s">
        <v>465</v>
      </c>
      <c r="B17" s="977">
        <v>88</v>
      </c>
      <c r="C17" s="982">
        <v>72</v>
      </c>
      <c r="D17" s="977">
        <v>70</v>
      </c>
      <c r="E17" s="982">
        <v>61</v>
      </c>
      <c r="F17" s="1055">
        <v>18</v>
      </c>
      <c r="G17" s="982">
        <v>11</v>
      </c>
      <c r="H17" s="526" t="s">
        <v>153</v>
      </c>
    </row>
    <row r="18" spans="1:8" ht="15" customHeight="1">
      <c r="A18" s="328" t="s">
        <v>466</v>
      </c>
      <c r="B18" s="977">
        <v>127</v>
      </c>
      <c r="C18" s="982">
        <v>1</v>
      </c>
      <c r="D18" s="977">
        <v>98</v>
      </c>
      <c r="E18" s="982" t="s">
        <v>55</v>
      </c>
      <c r="F18" s="1055">
        <v>29</v>
      </c>
      <c r="G18" s="982">
        <v>1</v>
      </c>
      <c r="H18" s="526" t="s">
        <v>467</v>
      </c>
    </row>
    <row r="19" spans="1:8" ht="15" customHeight="1">
      <c r="A19" s="328" t="s">
        <v>536</v>
      </c>
      <c r="B19" s="977">
        <v>0</v>
      </c>
      <c r="C19" s="982" t="s">
        <v>55</v>
      </c>
      <c r="D19" s="982" t="s">
        <v>55</v>
      </c>
      <c r="E19" s="982" t="s">
        <v>55</v>
      </c>
      <c r="F19" s="982" t="s">
        <v>55</v>
      </c>
      <c r="G19" s="982" t="s">
        <v>55</v>
      </c>
      <c r="H19" s="526" t="s">
        <v>537</v>
      </c>
    </row>
    <row r="20" spans="1:8" ht="15" customHeight="1">
      <c r="A20" s="328" t="s">
        <v>468</v>
      </c>
      <c r="B20" s="977">
        <v>14</v>
      </c>
      <c r="C20" s="982" t="s">
        <v>55</v>
      </c>
      <c r="D20" s="977">
        <v>10</v>
      </c>
      <c r="E20" s="982" t="s">
        <v>55</v>
      </c>
      <c r="F20" s="1055">
        <v>4</v>
      </c>
      <c r="G20" s="982" t="s">
        <v>55</v>
      </c>
      <c r="H20" s="526" t="s">
        <v>469</v>
      </c>
    </row>
    <row r="21" spans="1:8">
      <c r="A21" s="74"/>
    </row>
  </sheetData>
  <mergeCells count="5">
    <mergeCell ref="A3:A4"/>
    <mergeCell ref="B3:C3"/>
    <mergeCell ref="D3:E3"/>
    <mergeCell ref="F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8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12"/>
  <sheetViews>
    <sheetView showGridLines="0" zoomScaleNormal="100" workbookViewId="0"/>
  </sheetViews>
  <sheetFormatPr defaultRowHeight="15"/>
  <cols>
    <col min="1" max="1" width="35.7109375" style="42" customWidth="1"/>
    <col min="2" max="4" width="15.7109375" style="42" customWidth="1"/>
    <col min="5" max="5" width="35.7109375" style="42" customWidth="1"/>
    <col min="6" max="16384" width="9.140625" style="5"/>
  </cols>
  <sheetData>
    <row r="1" spans="1:5">
      <c r="A1" s="529" t="s">
        <v>1723</v>
      </c>
    </row>
    <row r="2" spans="1:5">
      <c r="A2" s="1416" t="s">
        <v>2201</v>
      </c>
      <c r="E2" s="1465" t="s">
        <v>2183</v>
      </c>
    </row>
    <row r="3" spans="1:5">
      <c r="A3" s="1416" t="s">
        <v>2199</v>
      </c>
      <c r="E3" s="1466" t="s">
        <v>2184</v>
      </c>
    </row>
    <row r="4" spans="1:5" ht="30" customHeight="1">
      <c r="A4" s="410" t="s">
        <v>0</v>
      </c>
      <c r="B4" s="411" t="s">
        <v>596</v>
      </c>
      <c r="C4" s="411" t="s">
        <v>727</v>
      </c>
      <c r="D4" s="411" t="s">
        <v>724</v>
      </c>
      <c r="E4" s="523" t="s">
        <v>3</v>
      </c>
    </row>
    <row r="5" spans="1:5">
      <c r="A5" s="331" t="s">
        <v>473</v>
      </c>
      <c r="B5" s="1054">
        <v>10715</v>
      </c>
      <c r="C5" s="1054">
        <v>7625</v>
      </c>
      <c r="D5" s="1054">
        <v>3090</v>
      </c>
      <c r="E5" s="330" t="s">
        <v>474</v>
      </c>
    </row>
    <row r="6" spans="1:5">
      <c r="A6" s="331" t="s">
        <v>475</v>
      </c>
      <c r="B6" s="982">
        <v>1691</v>
      </c>
      <c r="C6" s="982">
        <v>1221</v>
      </c>
      <c r="D6" s="982">
        <v>470</v>
      </c>
      <c r="E6" s="194" t="s">
        <v>476</v>
      </c>
    </row>
    <row r="7" spans="1:5">
      <c r="A7" s="331" t="s">
        <v>477</v>
      </c>
      <c r="B7" s="982">
        <v>291</v>
      </c>
      <c r="C7" s="982">
        <v>173</v>
      </c>
      <c r="D7" s="982">
        <v>118</v>
      </c>
      <c r="E7" s="194" t="s">
        <v>478</v>
      </c>
    </row>
    <row r="8" spans="1:5">
      <c r="A8" s="331" t="s">
        <v>479</v>
      </c>
      <c r="B8" s="982">
        <v>893</v>
      </c>
      <c r="C8" s="982">
        <v>509</v>
      </c>
      <c r="D8" s="982">
        <v>384</v>
      </c>
      <c r="E8" s="194" t="s">
        <v>1882</v>
      </c>
    </row>
    <row r="9" spans="1:5">
      <c r="A9" s="31"/>
      <c r="B9" s="75"/>
      <c r="C9" s="75"/>
      <c r="D9" s="75"/>
      <c r="E9" s="70"/>
    </row>
    <row r="10" spans="1:5">
      <c r="A10" s="31"/>
      <c r="B10" s="75"/>
      <c r="C10" s="75"/>
      <c r="D10" s="75"/>
      <c r="E10" s="72"/>
    </row>
    <row r="11" spans="1:5">
      <c r="A11" s="31"/>
      <c r="B11" s="75"/>
      <c r="C11" s="75"/>
      <c r="D11" s="75"/>
      <c r="E11" s="72"/>
    </row>
    <row r="12" spans="1:5">
      <c r="A12" s="31"/>
      <c r="B12" s="75"/>
      <c r="C12" s="75"/>
      <c r="D12" s="75"/>
      <c r="E12" s="72"/>
    </row>
  </sheetData>
  <hyperlinks>
    <hyperlink ref="E3" location="'Spis tablic List of tables'!A4" display="Return to list of tables"/>
    <hyperlink ref="E2" location="'Spis tablic List of tables'!A4" display="Powrót do spisu tablic"/>
    <hyperlink ref="E2:E3" location="'Spis treści'!B19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9"/>
  <sheetViews>
    <sheetView showGridLines="0" zoomScaleNormal="100" workbookViewId="0"/>
  </sheetViews>
  <sheetFormatPr defaultRowHeight="15"/>
  <cols>
    <col min="1" max="1" width="14.140625" style="5" customWidth="1"/>
    <col min="2" max="7" width="15.7109375" style="5" customWidth="1"/>
    <col min="8" max="16384" width="9.140625" style="5"/>
  </cols>
  <sheetData>
    <row r="1" spans="1:8" ht="15.75">
      <c r="A1" s="159" t="s">
        <v>1960</v>
      </c>
      <c r="B1" s="42"/>
      <c r="C1" s="42"/>
      <c r="D1" s="42"/>
      <c r="E1" s="37"/>
      <c r="G1" s="1465" t="s">
        <v>2183</v>
      </c>
    </row>
    <row r="2" spans="1:8" ht="15.75">
      <c r="A2" s="836" t="s">
        <v>1961</v>
      </c>
      <c r="B2" s="42"/>
      <c r="C2" s="42"/>
      <c r="D2" s="42"/>
      <c r="E2" s="42"/>
      <c r="G2" s="1466" t="s">
        <v>2184</v>
      </c>
    </row>
    <row r="3" spans="1:8" ht="30" customHeight="1">
      <c r="A3" s="1518" t="s">
        <v>1860</v>
      </c>
      <c r="B3" s="1517" t="s">
        <v>1159</v>
      </c>
      <c r="C3" s="1517"/>
      <c r="D3" s="1517"/>
      <c r="E3" s="1517" t="s">
        <v>1160</v>
      </c>
      <c r="F3" s="1520"/>
      <c r="G3" s="1520"/>
    </row>
    <row r="4" spans="1:8">
      <c r="A4" s="1519"/>
      <c r="B4" s="1413" t="s">
        <v>109</v>
      </c>
      <c r="C4" s="1413" t="s">
        <v>2</v>
      </c>
      <c r="D4" s="1413" t="s">
        <v>110</v>
      </c>
      <c r="E4" s="1413" t="s">
        <v>109</v>
      </c>
      <c r="F4" s="1414" t="s">
        <v>2</v>
      </c>
      <c r="G4" s="1414" t="s">
        <v>110</v>
      </c>
      <c r="H4" s="11"/>
    </row>
    <row r="5" spans="1:8">
      <c r="A5" s="837">
        <v>7</v>
      </c>
      <c r="B5" s="891">
        <v>15180</v>
      </c>
      <c r="C5" s="1270">
        <v>13087</v>
      </c>
      <c r="D5" s="891">
        <v>13517</v>
      </c>
      <c r="E5" s="838">
        <v>96.4</v>
      </c>
      <c r="F5" s="839">
        <v>90.192970365265339</v>
      </c>
      <c r="G5" s="839">
        <v>89.7</v>
      </c>
      <c r="H5" s="11"/>
    </row>
    <row r="6" spans="1:8">
      <c r="A6" s="840">
        <v>8</v>
      </c>
      <c r="B6" s="891">
        <v>16449</v>
      </c>
      <c r="C6" s="1270">
        <v>12961</v>
      </c>
      <c r="D6" s="891">
        <v>13239</v>
      </c>
      <c r="E6" s="838">
        <v>98.9</v>
      </c>
      <c r="F6" s="839">
        <v>91.785284328305366</v>
      </c>
      <c r="G6" s="839">
        <v>91.5</v>
      </c>
      <c r="H6" s="11"/>
    </row>
    <row r="7" spans="1:8">
      <c r="A7" s="840">
        <v>9</v>
      </c>
      <c r="B7" s="891">
        <v>17207</v>
      </c>
      <c r="C7" s="1270">
        <v>12885</v>
      </c>
      <c r="D7" s="891">
        <v>12906</v>
      </c>
      <c r="E7" s="838">
        <v>97.7</v>
      </c>
      <c r="F7" s="839">
        <v>92.187164627602485</v>
      </c>
      <c r="G7" s="839">
        <v>91.7</v>
      </c>
      <c r="H7" s="11"/>
    </row>
    <row r="8" spans="1:8">
      <c r="A8" s="840">
        <v>10</v>
      </c>
      <c r="B8" s="891">
        <v>17721</v>
      </c>
      <c r="C8" s="1270">
        <v>13432</v>
      </c>
      <c r="D8" s="891">
        <v>12803</v>
      </c>
      <c r="E8" s="838">
        <v>98.3</v>
      </c>
      <c r="F8" s="839">
        <v>93.388027532503642</v>
      </c>
      <c r="G8" s="839">
        <v>91.9</v>
      </c>
      <c r="H8" s="11"/>
    </row>
    <row r="9" spans="1:8">
      <c r="A9" s="840">
        <v>11</v>
      </c>
      <c r="B9" s="891">
        <v>18552</v>
      </c>
      <c r="C9" s="1270">
        <v>13816</v>
      </c>
      <c r="D9" s="891">
        <v>13329</v>
      </c>
      <c r="E9" s="838">
        <v>98.8</v>
      </c>
      <c r="F9" s="839">
        <v>93.018245472295163</v>
      </c>
      <c r="G9" s="839">
        <v>92.7</v>
      </c>
      <c r="H9" s="11"/>
    </row>
    <row r="10" spans="1:8">
      <c r="A10" s="840">
        <v>12</v>
      </c>
      <c r="B10" s="891">
        <v>19817</v>
      </c>
      <c r="C10" s="1270">
        <v>13999</v>
      </c>
      <c r="D10" s="891">
        <v>13684</v>
      </c>
      <c r="E10" s="838">
        <v>98.9</v>
      </c>
      <c r="F10" s="839">
        <v>92.677921218139687</v>
      </c>
      <c r="G10" s="839">
        <v>92.5</v>
      </c>
      <c r="H10" s="11"/>
    </row>
    <row r="11" spans="1:8">
      <c r="A11" s="840">
        <v>13</v>
      </c>
      <c r="B11" s="891">
        <v>20641</v>
      </c>
      <c r="C11" s="1270">
        <v>14383</v>
      </c>
      <c r="D11" s="891">
        <v>13904</v>
      </c>
      <c r="E11" s="838">
        <v>98.4</v>
      </c>
      <c r="F11" s="839">
        <v>92.811511905530097</v>
      </c>
      <c r="G11" s="839">
        <v>92.3</v>
      </c>
      <c r="H11" s="11"/>
    </row>
    <row r="12" spans="1:8">
      <c r="A12" s="840">
        <v>14</v>
      </c>
      <c r="B12" s="891">
        <v>21749</v>
      </c>
      <c r="C12" s="1270">
        <v>14706</v>
      </c>
      <c r="D12" s="891">
        <v>14314</v>
      </c>
      <c r="E12" s="838">
        <v>98.3</v>
      </c>
      <c r="F12" s="839">
        <v>93.070058857034368</v>
      </c>
      <c r="G12" s="839">
        <v>92.7</v>
      </c>
      <c r="H12" s="11"/>
    </row>
    <row r="13" spans="1:8">
      <c r="A13" s="840">
        <v>15</v>
      </c>
      <c r="B13" s="891">
        <v>22383</v>
      </c>
      <c r="C13" s="1270">
        <v>15624</v>
      </c>
      <c r="D13" s="891">
        <v>14561</v>
      </c>
      <c r="E13" s="838">
        <v>98.5</v>
      </c>
      <c r="F13" s="839">
        <v>93.652220823592884</v>
      </c>
      <c r="G13" s="839">
        <v>92.5</v>
      </c>
      <c r="H13" s="11"/>
    </row>
    <row r="14" spans="1:8">
      <c r="A14" s="840">
        <v>16</v>
      </c>
      <c r="B14" s="891">
        <v>22138</v>
      </c>
      <c r="C14" s="1270">
        <v>16329</v>
      </c>
      <c r="D14" s="891">
        <v>15411</v>
      </c>
      <c r="E14" s="838">
        <v>96.7</v>
      </c>
      <c r="F14" s="839">
        <v>93.533050750372325</v>
      </c>
      <c r="G14" s="839">
        <v>92.9</v>
      </c>
      <c r="H14" s="11"/>
    </row>
    <row r="15" spans="1:8">
      <c r="A15" s="840">
        <v>17</v>
      </c>
      <c r="B15" s="891">
        <v>22256</v>
      </c>
      <c r="C15" s="1270">
        <v>16517</v>
      </c>
      <c r="D15" s="891">
        <v>16021</v>
      </c>
      <c r="E15" s="838">
        <v>93.8</v>
      </c>
      <c r="F15" s="839">
        <v>92.356296130619555</v>
      </c>
      <c r="G15" s="839">
        <v>92</v>
      </c>
      <c r="H15" s="11"/>
    </row>
    <row r="16" spans="1:8">
      <c r="A16" s="840">
        <v>18</v>
      </c>
      <c r="B16" s="891">
        <v>21969</v>
      </c>
      <c r="C16" s="1270">
        <v>17193</v>
      </c>
      <c r="D16" s="891">
        <v>15826</v>
      </c>
      <c r="E16" s="838">
        <v>91.7</v>
      </c>
      <c r="F16" s="839">
        <v>91.887125220458557</v>
      </c>
      <c r="G16" s="839">
        <v>88.3</v>
      </c>
      <c r="H16" s="11"/>
    </row>
    <row r="17" spans="1:8">
      <c r="A17" s="840">
        <v>19</v>
      </c>
      <c r="B17" s="891">
        <v>11608</v>
      </c>
      <c r="C17" s="1270">
        <v>9369</v>
      </c>
      <c r="D17" s="891">
        <v>8501</v>
      </c>
      <c r="E17" s="838">
        <v>46.2</v>
      </c>
      <c r="F17" s="839">
        <v>46.526294880071511</v>
      </c>
      <c r="G17" s="839">
        <v>45</v>
      </c>
      <c r="H17" s="11"/>
    </row>
    <row r="18" spans="1:8">
      <c r="A18" s="840">
        <v>20</v>
      </c>
      <c r="B18" s="891">
        <v>6490</v>
      </c>
      <c r="C18" s="1270">
        <v>4326</v>
      </c>
      <c r="D18" s="891">
        <v>4038</v>
      </c>
      <c r="E18" s="838">
        <v>23.9</v>
      </c>
      <c r="F18" s="839">
        <v>20.899560365235033</v>
      </c>
      <c r="G18" s="839">
        <v>20.100000000000001</v>
      </c>
      <c r="H18" s="11"/>
    </row>
    <row r="19" spans="1:8">
      <c r="A19" s="840">
        <v>21</v>
      </c>
      <c r="B19" s="891">
        <v>3895</v>
      </c>
      <c r="C19" s="1270">
        <v>2876</v>
      </c>
      <c r="D19" s="891">
        <v>2540</v>
      </c>
      <c r="E19" s="838">
        <v>14.1</v>
      </c>
      <c r="F19" s="839">
        <v>13.380478273006421</v>
      </c>
      <c r="G19" s="839">
        <v>12.3</v>
      </c>
      <c r="H19" s="11"/>
    </row>
    <row r="20" spans="1:8">
      <c r="A20" s="841" t="s">
        <v>161</v>
      </c>
      <c r="B20" s="891">
        <v>104926</v>
      </c>
      <c r="C20" s="891">
        <v>80180</v>
      </c>
      <c r="D20" s="891">
        <v>79478</v>
      </c>
      <c r="E20" s="838">
        <v>98.2</v>
      </c>
      <c r="F20" s="839">
        <v>92.214976595475505</v>
      </c>
      <c r="G20" s="839">
        <v>91.6</v>
      </c>
      <c r="H20" s="11"/>
    </row>
    <row r="21" spans="1:8">
      <c r="A21" s="841" t="s">
        <v>163</v>
      </c>
      <c r="B21" s="891">
        <v>64773</v>
      </c>
      <c r="C21" s="891">
        <v>44713</v>
      </c>
      <c r="D21" s="891">
        <v>42779</v>
      </c>
      <c r="E21" s="838">
        <v>98.4</v>
      </c>
      <c r="F21" s="839">
        <v>93.188970634209383</v>
      </c>
      <c r="G21" s="839">
        <v>92.5</v>
      </c>
      <c r="H21" s="11"/>
    </row>
    <row r="22" spans="1:8">
      <c r="A22" s="841" t="s">
        <v>164</v>
      </c>
      <c r="B22" s="891">
        <v>66363</v>
      </c>
      <c r="C22" s="891">
        <v>50039</v>
      </c>
      <c r="D22" s="891">
        <v>47258</v>
      </c>
      <c r="E22" s="838">
        <v>94</v>
      </c>
      <c r="F22" s="839">
        <v>92.573955192126249</v>
      </c>
      <c r="G22" s="839">
        <v>91</v>
      </c>
      <c r="H22" s="11"/>
    </row>
    <row r="23" spans="1:8">
      <c r="A23" s="841" t="s">
        <v>166</v>
      </c>
      <c r="B23" s="891">
        <v>21993</v>
      </c>
      <c r="C23" s="891">
        <v>16571</v>
      </c>
      <c r="D23" s="891">
        <v>15079</v>
      </c>
      <c r="E23" s="838">
        <v>27.5</v>
      </c>
      <c r="F23" s="839">
        <v>26.585913685223812</v>
      </c>
      <c r="G23" s="839">
        <v>25.3</v>
      </c>
      <c r="H23" s="11"/>
    </row>
    <row r="24" spans="1:8">
      <c r="H24" s="11"/>
    </row>
    <row r="25" spans="1:8">
      <c r="A25" s="945" t="s">
        <v>1775</v>
      </c>
    </row>
    <row r="26" spans="1:8">
      <c r="A26" s="151" t="s">
        <v>1821</v>
      </c>
    </row>
    <row r="27" spans="1:8" s="1" customFormat="1">
      <c r="A27" s="946" t="s">
        <v>157</v>
      </c>
    </row>
    <row r="28" spans="1:8" s="1" customFormat="1">
      <c r="A28" s="152" t="s">
        <v>1822</v>
      </c>
    </row>
    <row r="29" spans="1:8" s="1" customFormat="1">
      <c r="A29" s="152" t="s">
        <v>58</v>
      </c>
    </row>
  </sheetData>
  <mergeCells count="3">
    <mergeCell ref="B3:D3"/>
    <mergeCell ref="A3:A4"/>
    <mergeCell ref="E3:G3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reści'!B2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H23"/>
  <sheetViews>
    <sheetView showGridLines="0" zoomScaleNormal="100" workbookViewId="0"/>
  </sheetViews>
  <sheetFormatPr defaultRowHeight="15"/>
  <cols>
    <col min="1" max="1" width="40.7109375" style="44" customWidth="1"/>
    <col min="2" max="7" width="15.7109375" style="42" customWidth="1"/>
    <col min="8" max="8" width="40.7109375" style="42" customWidth="1"/>
    <col min="9" max="16384" width="9.140625" style="5"/>
  </cols>
  <sheetData>
    <row r="1" spans="1:8" ht="15" customHeight="1">
      <c r="A1" s="104" t="s">
        <v>1722</v>
      </c>
      <c r="H1" s="1465" t="s">
        <v>2183</v>
      </c>
    </row>
    <row r="2" spans="1:8" ht="15" customHeight="1">
      <c r="A2" s="1113" t="s">
        <v>1478</v>
      </c>
      <c r="H2" s="1466" t="s">
        <v>2184</v>
      </c>
    </row>
    <row r="3" spans="1:8" ht="30" customHeight="1">
      <c r="A3" s="1670" t="s">
        <v>1038</v>
      </c>
      <c r="B3" s="1527" t="s">
        <v>1037</v>
      </c>
      <c r="C3" s="1527"/>
      <c r="D3" s="1527" t="s">
        <v>727</v>
      </c>
      <c r="E3" s="1527"/>
      <c r="F3" s="1527" t="s">
        <v>724</v>
      </c>
      <c r="G3" s="1527"/>
      <c r="H3" s="1540" t="s">
        <v>3</v>
      </c>
    </row>
    <row r="4" spans="1:8" ht="45" customHeight="1">
      <c r="A4" s="1670"/>
      <c r="B4" s="411" t="s">
        <v>734</v>
      </c>
      <c r="C4" s="411" t="s">
        <v>706</v>
      </c>
      <c r="D4" s="411" t="s">
        <v>734</v>
      </c>
      <c r="E4" s="411" t="s">
        <v>706</v>
      </c>
      <c r="F4" s="411" t="s">
        <v>734</v>
      </c>
      <c r="G4" s="411" t="s">
        <v>706</v>
      </c>
      <c r="H4" s="1540"/>
    </row>
    <row r="5" spans="1:8" ht="15" customHeight="1">
      <c r="A5" s="559" t="s">
        <v>1039</v>
      </c>
      <c r="B5" s="1056">
        <v>46290</v>
      </c>
      <c r="C5" s="1056">
        <v>22252</v>
      </c>
      <c r="D5" s="1056">
        <v>30200</v>
      </c>
      <c r="E5" s="1056">
        <v>14533</v>
      </c>
      <c r="F5" s="1056">
        <v>16090</v>
      </c>
      <c r="G5" s="1056">
        <v>7719</v>
      </c>
      <c r="H5" s="561" t="s">
        <v>538</v>
      </c>
    </row>
    <row r="6" spans="1:8" ht="15" customHeight="1">
      <c r="A6" s="331" t="s">
        <v>539</v>
      </c>
      <c r="B6" s="982">
        <v>45948</v>
      </c>
      <c r="C6" s="982">
        <v>22080</v>
      </c>
      <c r="D6" s="982">
        <v>29949</v>
      </c>
      <c r="E6" s="982">
        <v>14404</v>
      </c>
      <c r="F6" s="982">
        <v>15999</v>
      </c>
      <c r="G6" s="982">
        <v>7676</v>
      </c>
      <c r="H6" s="289" t="s">
        <v>540</v>
      </c>
    </row>
    <row r="7" spans="1:8" ht="15" customHeight="1">
      <c r="A7" s="329" t="s">
        <v>541</v>
      </c>
      <c r="B7" s="982">
        <v>29996</v>
      </c>
      <c r="C7" s="982">
        <v>14516</v>
      </c>
      <c r="D7" s="982">
        <v>18747</v>
      </c>
      <c r="E7" s="982">
        <v>9073</v>
      </c>
      <c r="F7" s="982">
        <v>11249</v>
      </c>
      <c r="G7" s="982">
        <v>5443</v>
      </c>
      <c r="H7" s="128" t="s">
        <v>542</v>
      </c>
    </row>
    <row r="8" spans="1:8" ht="15" customHeight="1">
      <c r="A8" s="331" t="s">
        <v>543</v>
      </c>
      <c r="B8" s="982">
        <v>14272</v>
      </c>
      <c r="C8" s="982">
        <v>6769</v>
      </c>
      <c r="D8" s="982">
        <v>10014</v>
      </c>
      <c r="E8" s="982">
        <v>4786</v>
      </c>
      <c r="F8" s="982">
        <v>4258</v>
      </c>
      <c r="G8" s="982">
        <v>1983</v>
      </c>
      <c r="H8" s="128" t="s">
        <v>487</v>
      </c>
    </row>
    <row r="9" spans="1:8" ht="15" customHeight="1">
      <c r="A9" s="331" t="s">
        <v>544</v>
      </c>
      <c r="B9" s="982">
        <v>5</v>
      </c>
      <c r="C9" s="982">
        <v>1</v>
      </c>
      <c r="D9" s="982">
        <v>1</v>
      </c>
      <c r="E9" s="1041" t="s">
        <v>55</v>
      </c>
      <c r="F9" s="982">
        <v>4</v>
      </c>
      <c r="G9" s="982">
        <v>1</v>
      </c>
      <c r="H9" s="128" t="s">
        <v>489</v>
      </c>
    </row>
    <row r="10" spans="1:8" ht="15" customHeight="1">
      <c r="A10" s="329" t="s">
        <v>1044</v>
      </c>
      <c r="B10" s="982"/>
      <c r="C10" s="982"/>
      <c r="D10" s="982"/>
      <c r="E10" s="1041"/>
      <c r="F10" s="982"/>
      <c r="G10" s="982"/>
      <c r="H10" s="526"/>
    </row>
    <row r="11" spans="1:8" ht="15" customHeight="1">
      <c r="A11" s="563" t="s">
        <v>1040</v>
      </c>
      <c r="B11" s="982"/>
      <c r="C11" s="982"/>
      <c r="D11" s="982"/>
      <c r="E11" s="1041"/>
      <c r="F11" s="982"/>
      <c r="G11" s="982"/>
      <c r="H11" s="526" t="s">
        <v>1042</v>
      </c>
    </row>
    <row r="12" spans="1:8" ht="15" customHeight="1">
      <c r="A12" s="553" t="s">
        <v>1041</v>
      </c>
      <c r="B12" s="982">
        <v>5</v>
      </c>
      <c r="C12" s="982">
        <v>1</v>
      </c>
      <c r="D12" s="982">
        <v>3</v>
      </c>
      <c r="E12" s="1041" t="s">
        <v>55</v>
      </c>
      <c r="F12" s="982">
        <v>2</v>
      </c>
      <c r="G12" s="982">
        <v>1</v>
      </c>
      <c r="H12" s="554" t="s">
        <v>1043</v>
      </c>
    </row>
    <row r="13" spans="1:8" ht="15" customHeight="1">
      <c r="A13" s="328" t="s">
        <v>1044</v>
      </c>
      <c r="B13" s="982"/>
      <c r="C13" s="982"/>
      <c r="D13" s="982"/>
      <c r="E13" s="982"/>
      <c r="F13" s="982"/>
      <c r="G13" s="982"/>
      <c r="H13" s="128" t="s">
        <v>1046</v>
      </c>
    </row>
    <row r="14" spans="1:8" ht="15" customHeight="1">
      <c r="A14" s="563" t="s">
        <v>1045</v>
      </c>
      <c r="B14" s="982">
        <v>45</v>
      </c>
      <c r="C14" s="982">
        <v>20</v>
      </c>
      <c r="D14" s="982">
        <v>25</v>
      </c>
      <c r="E14" s="982">
        <v>10</v>
      </c>
      <c r="F14" s="982">
        <v>20</v>
      </c>
      <c r="G14" s="982">
        <v>10</v>
      </c>
      <c r="H14" s="298" t="s">
        <v>1047</v>
      </c>
    </row>
    <row r="15" spans="1:8" ht="15" customHeight="1">
      <c r="A15" s="562" t="s">
        <v>1048</v>
      </c>
      <c r="B15" s="982"/>
      <c r="C15" s="982"/>
      <c r="D15" s="982"/>
      <c r="E15" s="982"/>
      <c r="F15" s="982"/>
      <c r="G15" s="982"/>
      <c r="H15" s="526" t="s">
        <v>1050</v>
      </c>
    </row>
    <row r="16" spans="1:8" ht="15" customHeight="1">
      <c r="A16" s="522" t="s">
        <v>1049</v>
      </c>
      <c r="B16" s="982"/>
      <c r="C16" s="982"/>
      <c r="D16" s="982"/>
      <c r="E16" s="982"/>
      <c r="F16" s="982"/>
      <c r="G16" s="982"/>
      <c r="H16" s="554" t="s">
        <v>1051</v>
      </c>
    </row>
    <row r="17" spans="1:8" ht="15" customHeight="1">
      <c r="A17" s="522" t="s">
        <v>463</v>
      </c>
      <c r="B17" s="982">
        <v>76</v>
      </c>
      <c r="C17" s="982">
        <v>28</v>
      </c>
      <c r="D17" s="982">
        <v>47</v>
      </c>
      <c r="E17" s="982">
        <v>17</v>
      </c>
      <c r="F17" s="982">
        <v>29</v>
      </c>
      <c r="G17" s="982">
        <v>11</v>
      </c>
      <c r="H17" s="554" t="s">
        <v>1052</v>
      </c>
    </row>
    <row r="18" spans="1:8" ht="15" customHeight="1">
      <c r="A18" s="562" t="s">
        <v>1053</v>
      </c>
      <c r="B18" s="982"/>
      <c r="C18" s="982"/>
      <c r="D18" s="1041"/>
      <c r="E18" s="1041"/>
      <c r="F18" s="982"/>
      <c r="G18" s="982"/>
      <c r="H18" s="526"/>
    </row>
    <row r="19" spans="1:8" ht="15" customHeight="1">
      <c r="A19" s="522" t="s">
        <v>1054</v>
      </c>
      <c r="B19" s="982"/>
      <c r="C19" s="982"/>
      <c r="D19" s="1041"/>
      <c r="E19" s="1041"/>
      <c r="F19" s="982"/>
      <c r="G19" s="982"/>
      <c r="H19" s="526" t="s">
        <v>1056</v>
      </c>
    </row>
    <row r="20" spans="1:8" ht="15" customHeight="1">
      <c r="A20" s="522" t="s">
        <v>1055</v>
      </c>
      <c r="B20" s="982">
        <v>2</v>
      </c>
      <c r="C20" s="982">
        <v>1</v>
      </c>
      <c r="D20" s="1041" t="s">
        <v>55</v>
      </c>
      <c r="E20" s="1041" t="s">
        <v>55</v>
      </c>
      <c r="F20" s="982">
        <v>2</v>
      </c>
      <c r="G20" s="982">
        <v>1</v>
      </c>
      <c r="H20" s="554" t="s">
        <v>1057</v>
      </c>
    </row>
    <row r="21" spans="1:8" ht="15" customHeight="1">
      <c r="A21" s="329" t="s">
        <v>545</v>
      </c>
      <c r="B21" s="982">
        <v>1547</v>
      </c>
      <c r="C21" s="982">
        <v>744</v>
      </c>
      <c r="D21" s="982">
        <v>1112</v>
      </c>
      <c r="E21" s="982">
        <v>518</v>
      </c>
      <c r="F21" s="982">
        <v>435</v>
      </c>
      <c r="G21" s="982">
        <v>226</v>
      </c>
      <c r="H21" s="128" t="s">
        <v>492</v>
      </c>
    </row>
    <row r="22" spans="1:8" ht="15" customHeight="1">
      <c r="A22" s="331" t="s">
        <v>546</v>
      </c>
      <c r="B22" s="982">
        <v>342</v>
      </c>
      <c r="C22" s="982">
        <v>172</v>
      </c>
      <c r="D22" s="982">
        <v>251</v>
      </c>
      <c r="E22" s="982">
        <v>129</v>
      </c>
      <c r="F22" s="982">
        <v>91</v>
      </c>
      <c r="G22" s="982">
        <v>43</v>
      </c>
      <c r="H22" s="289" t="s">
        <v>547</v>
      </c>
    </row>
    <row r="23" spans="1:8">
      <c r="A23" s="18"/>
    </row>
  </sheetData>
  <mergeCells count="5">
    <mergeCell ref="A3:A4"/>
    <mergeCell ref="B3:C3"/>
    <mergeCell ref="D3:E3"/>
    <mergeCell ref="F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19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:K14"/>
  <sheetViews>
    <sheetView showGridLines="0" zoomScaleNormal="100" workbookViewId="0"/>
  </sheetViews>
  <sheetFormatPr defaultRowHeight="15"/>
  <cols>
    <col min="1" max="1" width="35.7109375" style="415" customWidth="1"/>
    <col min="2" max="10" width="15.7109375" style="415" customWidth="1"/>
    <col min="11" max="11" width="35.7109375" style="415" customWidth="1"/>
  </cols>
  <sheetData>
    <row r="1" spans="1:11">
      <c r="A1" s="367" t="s">
        <v>1737</v>
      </c>
      <c r="B1" s="138"/>
      <c r="C1" s="138"/>
      <c r="D1" s="138"/>
      <c r="E1" s="138"/>
      <c r="F1" s="138"/>
      <c r="G1" s="138"/>
      <c r="H1" s="138"/>
      <c r="I1" s="138"/>
      <c r="J1" s="138"/>
      <c r="K1" s="1465" t="s">
        <v>2183</v>
      </c>
    </row>
    <row r="2" spans="1:11">
      <c r="A2" s="1417" t="s">
        <v>759</v>
      </c>
      <c r="B2" s="138"/>
      <c r="C2" s="138"/>
      <c r="D2" s="138"/>
      <c r="E2" s="138"/>
      <c r="F2" s="138"/>
      <c r="G2" s="138"/>
      <c r="H2" s="138"/>
      <c r="I2" s="138"/>
      <c r="J2" s="138"/>
      <c r="K2" s="1466" t="s">
        <v>2184</v>
      </c>
    </row>
    <row r="3" spans="1:11" ht="30" customHeight="1">
      <c r="A3" s="1671" t="s">
        <v>737</v>
      </c>
      <c r="B3" s="1672" t="s">
        <v>758</v>
      </c>
      <c r="C3" s="1672" t="s">
        <v>705</v>
      </c>
      <c r="D3" s="1672" t="s">
        <v>649</v>
      </c>
      <c r="E3" s="1672" t="s">
        <v>650</v>
      </c>
      <c r="F3" s="1672"/>
      <c r="G3" s="1672"/>
      <c r="H3" s="1672"/>
      <c r="I3" s="1672" t="s">
        <v>2088</v>
      </c>
      <c r="J3" s="1672"/>
      <c r="K3" s="1673" t="s">
        <v>738</v>
      </c>
    </row>
    <row r="4" spans="1:11" ht="30" customHeight="1">
      <c r="A4" s="1671"/>
      <c r="B4" s="1672"/>
      <c r="C4" s="1672"/>
      <c r="D4" s="1672"/>
      <c r="E4" s="1672" t="s">
        <v>600</v>
      </c>
      <c r="F4" s="1672"/>
      <c r="G4" s="1672" t="s">
        <v>2117</v>
      </c>
      <c r="H4" s="1672"/>
      <c r="I4" s="1672" t="s">
        <v>568</v>
      </c>
      <c r="J4" s="1672" t="s">
        <v>652</v>
      </c>
      <c r="K4" s="1673"/>
    </row>
    <row r="5" spans="1:11" ht="30" customHeight="1">
      <c r="A5" s="1671"/>
      <c r="B5" s="1672"/>
      <c r="C5" s="1672"/>
      <c r="D5" s="1672"/>
      <c r="E5" s="425" t="s">
        <v>568</v>
      </c>
      <c r="F5" s="425" t="s">
        <v>652</v>
      </c>
      <c r="G5" s="425" t="s">
        <v>568</v>
      </c>
      <c r="H5" s="425" t="s">
        <v>652</v>
      </c>
      <c r="I5" s="1672"/>
      <c r="J5" s="1672"/>
      <c r="K5" s="1673"/>
    </row>
    <row r="6" spans="1:11" ht="15" customHeight="1">
      <c r="A6" s="402" t="s">
        <v>618</v>
      </c>
      <c r="B6" s="864">
        <v>91</v>
      </c>
      <c r="C6" s="864">
        <v>1548</v>
      </c>
      <c r="D6" s="864">
        <v>762</v>
      </c>
      <c r="E6" s="864">
        <v>19753</v>
      </c>
      <c r="F6" s="864">
        <v>12255</v>
      </c>
      <c r="G6" s="864">
        <v>6336</v>
      </c>
      <c r="H6" s="864">
        <v>3936</v>
      </c>
      <c r="I6" s="864">
        <v>6812</v>
      </c>
      <c r="J6" s="864">
        <v>4280</v>
      </c>
      <c r="K6" s="656" t="s">
        <v>86</v>
      </c>
    </row>
    <row r="7" spans="1:11" ht="15" customHeight="1">
      <c r="A7" s="401" t="s">
        <v>739</v>
      </c>
      <c r="B7" s="982">
        <v>89</v>
      </c>
      <c r="C7" s="982">
        <v>1545</v>
      </c>
      <c r="D7" s="982">
        <v>757</v>
      </c>
      <c r="E7" s="982">
        <v>19709</v>
      </c>
      <c r="F7" s="982">
        <v>12235</v>
      </c>
      <c r="G7" s="982">
        <v>6316</v>
      </c>
      <c r="H7" s="982">
        <v>3928</v>
      </c>
      <c r="I7" s="982">
        <v>6765</v>
      </c>
      <c r="J7" s="982">
        <v>4257</v>
      </c>
      <c r="K7" s="374" t="s">
        <v>740</v>
      </c>
    </row>
    <row r="8" spans="1:11" ht="15" customHeight="1">
      <c r="A8" s="401" t="s">
        <v>741</v>
      </c>
      <c r="B8" s="982">
        <v>1</v>
      </c>
      <c r="C8" s="982">
        <v>1</v>
      </c>
      <c r="D8" s="982">
        <v>2</v>
      </c>
      <c r="E8" s="982">
        <v>13</v>
      </c>
      <c r="F8" s="982">
        <v>9</v>
      </c>
      <c r="G8" s="982">
        <v>7</v>
      </c>
      <c r="H8" s="982">
        <v>5</v>
      </c>
      <c r="I8" s="982" t="s">
        <v>742</v>
      </c>
      <c r="J8" s="982" t="s">
        <v>742</v>
      </c>
      <c r="K8" s="374" t="s">
        <v>743</v>
      </c>
    </row>
    <row r="9" spans="1:11" ht="15" customHeight="1">
      <c r="A9" s="401" t="s">
        <v>744</v>
      </c>
      <c r="B9" s="982">
        <v>1</v>
      </c>
      <c r="C9" s="982">
        <v>2</v>
      </c>
      <c r="D9" s="982">
        <v>3</v>
      </c>
      <c r="E9" s="982">
        <v>31</v>
      </c>
      <c r="F9" s="982">
        <v>11</v>
      </c>
      <c r="G9" s="982">
        <v>13</v>
      </c>
      <c r="H9" s="982">
        <v>3</v>
      </c>
      <c r="I9" s="982">
        <v>12</v>
      </c>
      <c r="J9" s="982">
        <v>3</v>
      </c>
      <c r="K9" s="374" t="s">
        <v>1884</v>
      </c>
    </row>
    <row r="10" spans="1:11" ht="15" customHeight="1">
      <c r="A10" s="401" t="s">
        <v>745</v>
      </c>
      <c r="B10" s="982" t="s">
        <v>742</v>
      </c>
      <c r="C10" s="982" t="s">
        <v>742</v>
      </c>
      <c r="D10" s="982" t="s">
        <v>742</v>
      </c>
      <c r="E10" s="982" t="s">
        <v>742</v>
      </c>
      <c r="F10" s="982" t="s">
        <v>742</v>
      </c>
      <c r="G10" s="982" t="s">
        <v>742</v>
      </c>
      <c r="H10" s="982" t="s">
        <v>742</v>
      </c>
      <c r="I10" s="982">
        <v>21</v>
      </c>
      <c r="J10" s="982">
        <v>11</v>
      </c>
      <c r="K10" s="374" t="s">
        <v>746</v>
      </c>
    </row>
    <row r="11" spans="1:11" ht="15" customHeight="1">
      <c r="A11" s="401" t="s">
        <v>747</v>
      </c>
      <c r="B11" s="982" t="s">
        <v>742</v>
      </c>
      <c r="C11" s="982" t="s">
        <v>742</v>
      </c>
      <c r="D11" s="982" t="s">
        <v>742</v>
      </c>
      <c r="E11" s="982" t="s">
        <v>742</v>
      </c>
      <c r="F11" s="982" t="s">
        <v>742</v>
      </c>
      <c r="G11" s="982" t="s">
        <v>742</v>
      </c>
      <c r="H11" s="982" t="s">
        <v>742</v>
      </c>
      <c r="I11" s="982">
        <v>14</v>
      </c>
      <c r="J11" s="982">
        <v>9</v>
      </c>
      <c r="K11" s="374" t="s">
        <v>748</v>
      </c>
    </row>
    <row r="12" spans="1:11" ht="15" customHeight="1"/>
    <row r="13" spans="1:11" ht="15" customHeight="1">
      <c r="A13" s="1045" t="s">
        <v>2105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</row>
    <row r="14" spans="1:11" ht="15" customHeight="1">
      <c r="A14" s="1046" t="s">
        <v>1363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</row>
  </sheetData>
  <mergeCells count="11">
    <mergeCell ref="K3:K5"/>
    <mergeCell ref="E4:F4"/>
    <mergeCell ref="G4:H4"/>
    <mergeCell ref="I4:I5"/>
    <mergeCell ref="J4:J5"/>
    <mergeCell ref="I3:J3"/>
    <mergeCell ref="A3:A5"/>
    <mergeCell ref="B3:B5"/>
    <mergeCell ref="C3:C5"/>
    <mergeCell ref="D3:D5"/>
    <mergeCell ref="E3:H3"/>
  </mergeCells>
  <hyperlinks>
    <hyperlink ref="K2" location="'Spis tablic List of tables'!A4" display="Return to list of tables"/>
    <hyperlink ref="K1" location="'Spis tablic List of tables'!A4" display="Powrót do spisu tablic"/>
    <hyperlink ref="K1:K2" location="'Spis treści'!B20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K11"/>
  <sheetViews>
    <sheetView showGridLines="0" zoomScaleNormal="100" workbookViewId="0"/>
  </sheetViews>
  <sheetFormatPr defaultRowHeight="15"/>
  <cols>
    <col min="1" max="1" width="40.7109375" style="415" customWidth="1"/>
    <col min="2" max="10" width="15.7109375" style="415" customWidth="1"/>
    <col min="11" max="11" width="35.7109375" style="415" customWidth="1"/>
  </cols>
  <sheetData>
    <row r="1" spans="1:11" ht="15.75">
      <c r="A1" s="366" t="s">
        <v>1738</v>
      </c>
      <c r="B1" s="138"/>
      <c r="C1" s="138"/>
      <c r="D1" s="138"/>
      <c r="E1" s="138"/>
      <c r="F1" s="138"/>
      <c r="G1" s="138"/>
      <c r="H1" s="138"/>
      <c r="I1" s="138"/>
      <c r="J1" s="138"/>
      <c r="K1" s="1465" t="s">
        <v>2183</v>
      </c>
    </row>
    <row r="2" spans="1:11">
      <c r="A2" s="1417" t="s">
        <v>1885</v>
      </c>
      <c r="B2" s="138"/>
      <c r="C2" s="138"/>
      <c r="D2" s="138"/>
      <c r="E2" s="138"/>
      <c r="F2" s="138"/>
      <c r="G2" s="138"/>
      <c r="H2" s="138"/>
      <c r="I2" s="138"/>
      <c r="J2" s="138"/>
      <c r="K2" s="1466" t="s">
        <v>2184</v>
      </c>
    </row>
    <row r="3" spans="1:11" ht="30" customHeight="1">
      <c r="A3" s="1671" t="s">
        <v>737</v>
      </c>
      <c r="B3" s="1672" t="s">
        <v>758</v>
      </c>
      <c r="C3" s="1672" t="s">
        <v>2116</v>
      </c>
      <c r="D3" s="1672" t="s">
        <v>649</v>
      </c>
      <c r="E3" s="1672" t="s">
        <v>650</v>
      </c>
      <c r="F3" s="1672"/>
      <c r="G3" s="1672"/>
      <c r="H3" s="1672"/>
      <c r="I3" s="1672" t="s">
        <v>2075</v>
      </c>
      <c r="J3" s="1672"/>
      <c r="K3" s="1673" t="s">
        <v>738</v>
      </c>
    </row>
    <row r="4" spans="1:11" ht="30" customHeight="1">
      <c r="A4" s="1671"/>
      <c r="B4" s="1672"/>
      <c r="C4" s="1672"/>
      <c r="D4" s="1672"/>
      <c r="E4" s="1672" t="s">
        <v>600</v>
      </c>
      <c r="F4" s="1672"/>
      <c r="G4" s="1672" t="s">
        <v>2117</v>
      </c>
      <c r="H4" s="1672"/>
      <c r="I4" s="1672" t="s">
        <v>568</v>
      </c>
      <c r="J4" s="1672" t="s">
        <v>652</v>
      </c>
      <c r="K4" s="1673"/>
    </row>
    <row r="5" spans="1:11" ht="30" customHeight="1">
      <c r="A5" s="1671"/>
      <c r="B5" s="1672"/>
      <c r="C5" s="1672"/>
      <c r="D5" s="1672"/>
      <c r="E5" s="425" t="s">
        <v>568</v>
      </c>
      <c r="F5" s="425" t="s">
        <v>652</v>
      </c>
      <c r="G5" s="425" t="s">
        <v>568</v>
      </c>
      <c r="H5" s="425" t="s">
        <v>652</v>
      </c>
      <c r="I5" s="1672"/>
      <c r="J5" s="1672"/>
      <c r="K5" s="1673"/>
    </row>
    <row r="6" spans="1:11" ht="15" customHeight="1">
      <c r="A6" s="402" t="s">
        <v>618</v>
      </c>
      <c r="B6" s="864">
        <v>91</v>
      </c>
      <c r="C6" s="864">
        <v>1548</v>
      </c>
      <c r="D6" s="864">
        <v>762</v>
      </c>
      <c r="E6" s="864">
        <v>19753</v>
      </c>
      <c r="F6" s="864">
        <v>12255</v>
      </c>
      <c r="G6" s="864">
        <v>6336</v>
      </c>
      <c r="H6" s="864">
        <v>3936</v>
      </c>
      <c r="I6" s="864">
        <v>6812</v>
      </c>
      <c r="J6" s="864">
        <v>4280</v>
      </c>
      <c r="K6" s="517" t="s">
        <v>86</v>
      </c>
    </row>
    <row r="7" spans="1:11" ht="15" customHeight="1">
      <c r="A7" s="401" t="s">
        <v>395</v>
      </c>
      <c r="B7" s="915">
        <v>80</v>
      </c>
      <c r="C7" s="915">
        <v>1424</v>
      </c>
      <c r="D7" s="915">
        <v>726</v>
      </c>
      <c r="E7" s="915">
        <v>19138</v>
      </c>
      <c r="F7" s="915">
        <v>11961</v>
      </c>
      <c r="G7" s="915">
        <v>6111</v>
      </c>
      <c r="H7" s="915">
        <v>3832</v>
      </c>
      <c r="I7" s="915">
        <v>6605</v>
      </c>
      <c r="J7" s="915">
        <v>4152</v>
      </c>
      <c r="K7" s="374" t="s">
        <v>749</v>
      </c>
    </row>
    <row r="8" spans="1:11" ht="15" customHeight="1">
      <c r="A8" s="401" t="s">
        <v>750</v>
      </c>
      <c r="B8" s="915">
        <v>11</v>
      </c>
      <c r="C8" s="915">
        <v>124</v>
      </c>
      <c r="D8" s="915">
        <v>36</v>
      </c>
      <c r="E8" s="915">
        <v>615</v>
      </c>
      <c r="F8" s="915">
        <v>294</v>
      </c>
      <c r="G8" s="915">
        <v>225</v>
      </c>
      <c r="H8" s="915">
        <v>104</v>
      </c>
      <c r="I8" s="915">
        <v>207</v>
      </c>
      <c r="J8" s="915">
        <v>128</v>
      </c>
      <c r="K8" s="374" t="s">
        <v>1878</v>
      </c>
    </row>
    <row r="9" spans="1:11" ht="15" customHeight="1"/>
    <row r="10" spans="1:11" ht="15" customHeight="1">
      <c r="A10" s="1045" t="s">
        <v>2114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26"/>
    </row>
    <row r="11" spans="1:11" ht="15" customHeight="1">
      <c r="A11" s="1046" t="s">
        <v>2115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</row>
  </sheetData>
  <mergeCells count="11">
    <mergeCell ref="K3:K5"/>
    <mergeCell ref="E4:F4"/>
    <mergeCell ref="G4:H4"/>
    <mergeCell ref="I4:I5"/>
    <mergeCell ref="J4:J5"/>
    <mergeCell ref="I3:J3"/>
    <mergeCell ref="A3:A5"/>
    <mergeCell ref="B3:B5"/>
    <mergeCell ref="C3:C5"/>
    <mergeCell ref="D3:D5"/>
    <mergeCell ref="E3:H3"/>
  </mergeCells>
  <hyperlinks>
    <hyperlink ref="K2" location="'Spis tablic List of tables'!A4" display="Return to list of tables"/>
    <hyperlink ref="K1" location="'Spis tablic List of tables'!A4" display="Powrót do spisu tablic"/>
    <hyperlink ref="K1:K2" location="'Spis treści'!B20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K13"/>
  <sheetViews>
    <sheetView showGridLines="0" zoomScaleNormal="100" workbookViewId="0"/>
  </sheetViews>
  <sheetFormatPr defaultRowHeight="15"/>
  <cols>
    <col min="1" max="1" width="35.7109375" style="415" customWidth="1"/>
    <col min="2" max="10" width="15.7109375" style="415" customWidth="1"/>
    <col min="11" max="11" width="35.7109375" style="415" customWidth="1"/>
    <col min="12" max="16384" width="9.140625" style="424"/>
  </cols>
  <sheetData>
    <row r="1" spans="1:11">
      <c r="A1" s="366" t="s">
        <v>1853</v>
      </c>
      <c r="B1" s="364"/>
      <c r="C1" s="364"/>
      <c r="D1" s="364"/>
      <c r="E1" s="364"/>
      <c r="F1" s="364"/>
      <c r="G1" s="364"/>
      <c r="H1" s="364"/>
      <c r="I1" s="364"/>
      <c r="J1" s="364"/>
      <c r="K1" s="1465" t="s">
        <v>2183</v>
      </c>
    </row>
    <row r="2" spans="1:11">
      <c r="A2" s="1418" t="s">
        <v>760</v>
      </c>
      <c r="B2" s="428"/>
      <c r="C2" s="428"/>
      <c r="D2" s="428"/>
      <c r="E2" s="428"/>
      <c r="F2" s="428"/>
      <c r="G2" s="428"/>
      <c r="H2" s="428"/>
      <c r="I2" s="428"/>
      <c r="J2" s="428"/>
      <c r="K2" s="1466" t="s">
        <v>2184</v>
      </c>
    </row>
    <row r="3" spans="1:11" ht="30" customHeight="1">
      <c r="A3" s="1671" t="s">
        <v>737</v>
      </c>
      <c r="B3" s="1672" t="s">
        <v>758</v>
      </c>
      <c r="C3" s="1672" t="s">
        <v>2116</v>
      </c>
      <c r="D3" s="1672" t="s">
        <v>649</v>
      </c>
      <c r="E3" s="1672" t="s">
        <v>650</v>
      </c>
      <c r="F3" s="1672"/>
      <c r="G3" s="1672"/>
      <c r="H3" s="1672"/>
      <c r="I3" s="1672" t="s">
        <v>2075</v>
      </c>
      <c r="J3" s="1672"/>
      <c r="K3" s="1673" t="s">
        <v>738</v>
      </c>
    </row>
    <row r="4" spans="1:11" ht="30" customHeight="1">
      <c r="A4" s="1671"/>
      <c r="B4" s="1672"/>
      <c r="C4" s="1672"/>
      <c r="D4" s="1672"/>
      <c r="E4" s="1672" t="s">
        <v>600</v>
      </c>
      <c r="F4" s="1672"/>
      <c r="G4" s="1672" t="s">
        <v>2117</v>
      </c>
      <c r="H4" s="1672"/>
      <c r="I4" s="1672" t="s">
        <v>568</v>
      </c>
      <c r="J4" s="1672" t="s">
        <v>652</v>
      </c>
      <c r="K4" s="1673"/>
    </row>
    <row r="5" spans="1:11" ht="30" customHeight="1">
      <c r="A5" s="1671"/>
      <c r="B5" s="1672"/>
      <c r="C5" s="1672"/>
      <c r="D5" s="1672"/>
      <c r="E5" s="549" t="s">
        <v>568</v>
      </c>
      <c r="F5" s="549" t="s">
        <v>652</v>
      </c>
      <c r="G5" s="549" t="s">
        <v>568</v>
      </c>
      <c r="H5" s="549" t="s">
        <v>652</v>
      </c>
      <c r="I5" s="1672"/>
      <c r="J5" s="1672"/>
      <c r="K5" s="1673"/>
    </row>
    <row r="6" spans="1:11" ht="15" customHeight="1">
      <c r="A6" s="646" t="s">
        <v>618</v>
      </c>
      <c r="B6" s="864">
        <v>91</v>
      </c>
      <c r="C6" s="864">
        <v>1548</v>
      </c>
      <c r="D6" s="864">
        <v>762</v>
      </c>
      <c r="E6" s="864">
        <v>19753</v>
      </c>
      <c r="F6" s="864">
        <v>12255</v>
      </c>
      <c r="G6" s="864">
        <v>6336</v>
      </c>
      <c r="H6" s="864">
        <v>3936</v>
      </c>
      <c r="I6" s="864">
        <v>6812</v>
      </c>
      <c r="J6" s="864">
        <v>4280</v>
      </c>
      <c r="K6" s="517" t="s">
        <v>120</v>
      </c>
    </row>
    <row r="7" spans="1:11" ht="15" customHeight="1">
      <c r="A7" s="647" t="s">
        <v>400</v>
      </c>
      <c r="B7" s="915">
        <v>75</v>
      </c>
      <c r="C7" s="915">
        <v>1421</v>
      </c>
      <c r="D7" s="915">
        <v>703</v>
      </c>
      <c r="E7" s="915">
        <v>18598</v>
      </c>
      <c r="F7" s="915">
        <v>11680</v>
      </c>
      <c r="G7" s="915">
        <v>5895</v>
      </c>
      <c r="H7" s="915">
        <v>3731</v>
      </c>
      <c r="I7" s="915">
        <v>6496</v>
      </c>
      <c r="J7" s="915">
        <v>4102</v>
      </c>
      <c r="K7" s="374" t="s">
        <v>1865</v>
      </c>
    </row>
    <row r="8" spans="1:11" ht="15" customHeight="1">
      <c r="A8" s="647" t="s">
        <v>510</v>
      </c>
      <c r="B8" s="982">
        <v>10</v>
      </c>
      <c r="C8" s="982">
        <v>65</v>
      </c>
      <c r="D8" s="982">
        <v>40</v>
      </c>
      <c r="E8" s="982">
        <v>899</v>
      </c>
      <c r="F8" s="982">
        <v>451</v>
      </c>
      <c r="G8" s="982">
        <v>367</v>
      </c>
      <c r="H8" s="982">
        <v>169</v>
      </c>
      <c r="I8" s="982">
        <v>182</v>
      </c>
      <c r="J8" s="982">
        <v>88</v>
      </c>
      <c r="K8" s="374" t="s">
        <v>401</v>
      </c>
    </row>
    <row r="9" spans="1:11" ht="15" customHeight="1">
      <c r="A9" s="647" t="s">
        <v>74</v>
      </c>
      <c r="B9" s="982">
        <v>1</v>
      </c>
      <c r="C9" s="982">
        <v>4</v>
      </c>
      <c r="D9" s="982">
        <v>3</v>
      </c>
      <c r="E9" s="982">
        <v>41</v>
      </c>
      <c r="F9" s="982">
        <v>16</v>
      </c>
      <c r="G9" s="982">
        <v>22</v>
      </c>
      <c r="H9" s="982">
        <v>10</v>
      </c>
      <c r="I9" s="982">
        <v>9</v>
      </c>
      <c r="J9" s="982">
        <v>3</v>
      </c>
      <c r="K9" s="374" t="s">
        <v>75</v>
      </c>
    </row>
    <row r="10" spans="1:11" ht="15" customHeight="1">
      <c r="A10" s="647" t="s">
        <v>76</v>
      </c>
      <c r="B10" s="982">
        <v>5</v>
      </c>
      <c r="C10" s="982">
        <v>58</v>
      </c>
      <c r="D10" s="982" t="s">
        <v>751</v>
      </c>
      <c r="E10" s="982">
        <v>215</v>
      </c>
      <c r="F10" s="982">
        <v>108</v>
      </c>
      <c r="G10" s="982">
        <v>52</v>
      </c>
      <c r="H10" s="982">
        <v>26</v>
      </c>
      <c r="I10" s="982">
        <v>125</v>
      </c>
      <c r="J10" s="982">
        <v>87</v>
      </c>
      <c r="K10" s="374" t="s">
        <v>77</v>
      </c>
    </row>
    <row r="11" spans="1:11" ht="15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 ht="15" customHeight="1">
      <c r="A12" s="1045" t="s">
        <v>2114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</row>
    <row r="13" spans="1:11" ht="15" customHeight="1">
      <c r="A13" s="1046" t="s">
        <v>2115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</row>
  </sheetData>
  <mergeCells count="11">
    <mergeCell ref="K3:K5"/>
    <mergeCell ref="E4:F4"/>
    <mergeCell ref="G4:H4"/>
    <mergeCell ref="I4:I5"/>
    <mergeCell ref="J4:J5"/>
    <mergeCell ref="I3:J3"/>
    <mergeCell ref="A3:A5"/>
    <mergeCell ref="B3:B5"/>
    <mergeCell ref="C3:C5"/>
    <mergeCell ref="D3:D5"/>
    <mergeCell ref="E3:H3"/>
  </mergeCells>
  <hyperlinks>
    <hyperlink ref="K2" location="'Spis tablic List of tables'!A4" display="Return to list of tables"/>
    <hyperlink ref="K1" location="'Spis tablic List of tables'!A4" display="Powrót do spisu tablic"/>
    <hyperlink ref="K1:K2" location="'Spis treści'!B20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:G8"/>
  <sheetViews>
    <sheetView showGridLines="0" zoomScaleNormal="100" workbookViewId="0"/>
  </sheetViews>
  <sheetFormatPr defaultRowHeight="15"/>
  <cols>
    <col min="1" max="1" width="35.7109375" style="415" customWidth="1"/>
    <col min="2" max="6" width="15.7109375" style="415" customWidth="1"/>
    <col min="7" max="7" width="35.7109375" style="415" customWidth="1"/>
    <col min="8" max="16384" width="9.140625" style="424"/>
  </cols>
  <sheetData>
    <row r="1" spans="1:7" ht="15" customHeight="1">
      <c r="A1" s="366" t="s">
        <v>1739</v>
      </c>
      <c r="B1" s="138"/>
      <c r="C1" s="138"/>
      <c r="D1" s="138"/>
      <c r="E1" s="138"/>
      <c r="F1" s="138"/>
      <c r="G1" s="1465" t="s">
        <v>2183</v>
      </c>
    </row>
    <row r="2" spans="1:7" ht="15" customHeight="1">
      <c r="A2" s="1417" t="s">
        <v>752</v>
      </c>
      <c r="B2" s="138"/>
      <c r="C2" s="138"/>
      <c r="D2" s="138"/>
      <c r="E2" s="138"/>
      <c r="F2" s="138"/>
      <c r="G2" s="1466" t="s">
        <v>2184</v>
      </c>
    </row>
    <row r="3" spans="1:7" ht="30" customHeight="1">
      <c r="A3" s="1671" t="s">
        <v>737</v>
      </c>
      <c r="B3" s="1672" t="s">
        <v>761</v>
      </c>
      <c r="C3" s="1672" t="s">
        <v>762</v>
      </c>
      <c r="D3" s="1672"/>
      <c r="E3" s="1672"/>
      <c r="F3" s="1672"/>
      <c r="G3" s="1673" t="s">
        <v>738</v>
      </c>
    </row>
    <row r="4" spans="1:7" ht="45" customHeight="1">
      <c r="A4" s="1671"/>
      <c r="B4" s="1672"/>
      <c r="C4" s="549" t="s">
        <v>763</v>
      </c>
      <c r="D4" s="549" t="s">
        <v>403</v>
      </c>
      <c r="E4" s="549" t="s">
        <v>404</v>
      </c>
      <c r="F4" s="549" t="s">
        <v>405</v>
      </c>
      <c r="G4" s="1673"/>
    </row>
    <row r="5" spans="1:7" ht="15" customHeight="1">
      <c r="A5" s="430" t="s">
        <v>618</v>
      </c>
      <c r="B5" s="429">
        <v>762</v>
      </c>
      <c r="C5" s="657" t="s">
        <v>742</v>
      </c>
      <c r="D5" s="429">
        <v>239</v>
      </c>
      <c r="E5" s="429">
        <v>255</v>
      </c>
      <c r="F5" s="429">
        <v>266</v>
      </c>
      <c r="G5" s="300" t="s">
        <v>86</v>
      </c>
    </row>
    <row r="6" spans="1:7" ht="15" customHeight="1">
      <c r="A6" s="201" t="s">
        <v>739</v>
      </c>
      <c r="B6" s="427">
        <v>757</v>
      </c>
      <c r="C6" s="427" t="s">
        <v>742</v>
      </c>
      <c r="D6" s="427">
        <v>238</v>
      </c>
      <c r="E6" s="427">
        <v>254</v>
      </c>
      <c r="F6" s="427">
        <v>265</v>
      </c>
      <c r="G6" s="301" t="s">
        <v>740</v>
      </c>
    </row>
    <row r="7" spans="1:7" ht="15" customHeight="1">
      <c r="A7" s="201" t="s">
        <v>753</v>
      </c>
      <c r="B7" s="243">
        <v>2</v>
      </c>
      <c r="C7" s="427" t="s">
        <v>742</v>
      </c>
      <c r="D7" s="427">
        <v>1</v>
      </c>
      <c r="E7" s="427">
        <v>1</v>
      </c>
      <c r="F7" s="427" t="s">
        <v>742</v>
      </c>
      <c r="G7" s="301" t="s">
        <v>743</v>
      </c>
    </row>
    <row r="8" spans="1:7" ht="15" customHeight="1">
      <c r="A8" s="171" t="s">
        <v>744</v>
      </c>
      <c r="B8" s="243">
        <v>3</v>
      </c>
      <c r="C8" s="427" t="s">
        <v>742</v>
      </c>
      <c r="D8" s="427">
        <v>1</v>
      </c>
      <c r="E8" s="427">
        <v>1</v>
      </c>
      <c r="F8" s="427">
        <v>1</v>
      </c>
      <c r="G8" s="301" t="s">
        <v>1884</v>
      </c>
    </row>
  </sheetData>
  <mergeCells count="4">
    <mergeCell ref="A3:A4"/>
    <mergeCell ref="B3:B4"/>
    <mergeCell ref="C3:F3"/>
    <mergeCell ref="G3:G4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reści'!B210" display="Powrót do spisu tablic"/>
  </hyperlink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N9"/>
  <sheetViews>
    <sheetView showGridLines="0" zoomScaleNormal="100" workbookViewId="0"/>
  </sheetViews>
  <sheetFormatPr defaultRowHeight="15"/>
  <cols>
    <col min="1" max="1" width="35.7109375" style="417" customWidth="1"/>
    <col min="2" max="13" width="15.7109375" style="417" customWidth="1"/>
    <col min="14" max="14" width="35.7109375" style="417" customWidth="1"/>
    <col min="15" max="16384" width="9.140625" style="5"/>
  </cols>
  <sheetData>
    <row r="1" spans="1:14">
      <c r="A1" s="431" t="s">
        <v>1740</v>
      </c>
      <c r="N1" s="1465" t="s">
        <v>2183</v>
      </c>
    </row>
    <row r="2" spans="1:14">
      <c r="A2" s="1073" t="s">
        <v>2242</v>
      </c>
      <c r="N2" s="1466" t="s">
        <v>2184</v>
      </c>
    </row>
    <row r="3" spans="1:14" ht="30" customHeight="1">
      <c r="A3" s="1675" t="s">
        <v>59</v>
      </c>
      <c r="B3" s="1676" t="s">
        <v>764</v>
      </c>
      <c r="C3" s="1676"/>
      <c r="D3" s="1676"/>
      <c r="E3" s="1676"/>
      <c r="F3" s="1676"/>
      <c r="G3" s="1676"/>
      <c r="H3" s="1676"/>
      <c r="I3" s="1676"/>
      <c r="J3" s="1676"/>
      <c r="K3" s="1676"/>
      <c r="L3" s="1676"/>
      <c r="M3" s="1676"/>
      <c r="N3" s="1677" t="s">
        <v>3</v>
      </c>
    </row>
    <row r="4" spans="1:14" ht="30" customHeight="1">
      <c r="A4" s="1675"/>
      <c r="B4" s="1676" t="s">
        <v>765</v>
      </c>
      <c r="C4" s="1676" t="s">
        <v>766</v>
      </c>
      <c r="D4" s="1676" t="s">
        <v>767</v>
      </c>
      <c r="E4" s="1676"/>
      <c r="F4" s="1676"/>
      <c r="G4" s="1676"/>
      <c r="H4" s="1676"/>
      <c r="I4" s="1676"/>
      <c r="J4" s="1676"/>
      <c r="K4" s="1676"/>
      <c r="L4" s="1676"/>
      <c r="M4" s="1676"/>
      <c r="N4" s="1677"/>
    </row>
    <row r="5" spans="1:14" ht="60" customHeight="1">
      <c r="A5" s="1675"/>
      <c r="B5" s="1676"/>
      <c r="C5" s="1676"/>
      <c r="D5" s="1676" t="s">
        <v>1886</v>
      </c>
      <c r="E5" s="1676"/>
      <c r="F5" s="1674" t="s">
        <v>403</v>
      </c>
      <c r="G5" s="1674"/>
      <c r="H5" s="1674" t="s">
        <v>404</v>
      </c>
      <c r="I5" s="1674"/>
      <c r="J5" s="1674" t="s">
        <v>405</v>
      </c>
      <c r="K5" s="1674"/>
      <c r="L5" s="1674" t="s">
        <v>768</v>
      </c>
      <c r="M5" s="1674"/>
      <c r="N5" s="1677"/>
    </row>
    <row r="6" spans="1:14" ht="30" customHeight="1">
      <c r="A6" s="1675"/>
      <c r="B6" s="1676"/>
      <c r="C6" s="1676"/>
      <c r="D6" s="550" t="s">
        <v>769</v>
      </c>
      <c r="E6" s="550" t="s">
        <v>766</v>
      </c>
      <c r="F6" s="550" t="s">
        <v>769</v>
      </c>
      <c r="G6" s="550" t="s">
        <v>766</v>
      </c>
      <c r="H6" s="550" t="s">
        <v>769</v>
      </c>
      <c r="I6" s="550" t="s">
        <v>766</v>
      </c>
      <c r="J6" s="550" t="s">
        <v>769</v>
      </c>
      <c r="K6" s="550" t="s">
        <v>766</v>
      </c>
      <c r="L6" s="550" t="s">
        <v>769</v>
      </c>
      <c r="M6" s="550" t="s">
        <v>766</v>
      </c>
      <c r="N6" s="1677"/>
    </row>
    <row r="7" spans="1:14" ht="15" customHeight="1">
      <c r="A7" s="658" t="s">
        <v>754</v>
      </c>
      <c r="B7" s="864">
        <v>19740</v>
      </c>
      <c r="C7" s="864">
        <v>12246</v>
      </c>
      <c r="D7" s="1074" t="s">
        <v>55</v>
      </c>
      <c r="E7" s="1074" t="s">
        <v>55</v>
      </c>
      <c r="F7" s="1075">
        <v>6329</v>
      </c>
      <c r="G7" s="1075">
        <v>3931</v>
      </c>
      <c r="H7" s="1075">
        <v>6615</v>
      </c>
      <c r="I7" s="1075">
        <v>4073</v>
      </c>
      <c r="J7" s="1075">
        <v>6796</v>
      </c>
      <c r="K7" s="1075">
        <v>4242</v>
      </c>
      <c r="L7" s="1076">
        <v>59</v>
      </c>
      <c r="M7" s="1076">
        <v>26</v>
      </c>
      <c r="N7" s="659" t="s">
        <v>320</v>
      </c>
    </row>
    <row r="8" spans="1:14" ht="15" customHeight="1">
      <c r="A8" s="171" t="s">
        <v>739</v>
      </c>
      <c r="B8" s="982">
        <v>19709</v>
      </c>
      <c r="C8" s="982">
        <v>12235</v>
      </c>
      <c r="D8" s="1041" t="s">
        <v>55</v>
      </c>
      <c r="E8" s="1041" t="s">
        <v>55</v>
      </c>
      <c r="F8" s="982">
        <v>6316</v>
      </c>
      <c r="G8" s="982">
        <v>3928</v>
      </c>
      <c r="H8" s="982">
        <v>6606</v>
      </c>
      <c r="I8" s="982">
        <v>4070</v>
      </c>
      <c r="J8" s="982">
        <v>6787</v>
      </c>
      <c r="K8" s="982">
        <v>4237</v>
      </c>
      <c r="L8" s="1077">
        <v>59</v>
      </c>
      <c r="M8" s="1077">
        <v>26</v>
      </c>
      <c r="N8" s="186" t="s">
        <v>740</v>
      </c>
    </row>
    <row r="9" spans="1:14" ht="15" customHeight="1">
      <c r="A9" s="171" t="s">
        <v>744</v>
      </c>
      <c r="B9" s="982">
        <v>31</v>
      </c>
      <c r="C9" s="982">
        <v>11</v>
      </c>
      <c r="D9" s="1041" t="s">
        <v>55</v>
      </c>
      <c r="E9" s="1041" t="s">
        <v>55</v>
      </c>
      <c r="F9" s="982">
        <v>13</v>
      </c>
      <c r="G9" s="982">
        <v>3</v>
      </c>
      <c r="H9" s="982">
        <v>9</v>
      </c>
      <c r="I9" s="982">
        <v>3</v>
      </c>
      <c r="J9" s="982">
        <v>9</v>
      </c>
      <c r="K9" s="982">
        <v>5</v>
      </c>
      <c r="L9" s="982" t="s">
        <v>742</v>
      </c>
      <c r="M9" s="982" t="s">
        <v>742</v>
      </c>
      <c r="N9" s="186" t="s">
        <v>1884</v>
      </c>
    </row>
  </sheetData>
  <mergeCells count="11">
    <mergeCell ref="L5:M5"/>
    <mergeCell ref="A3:A6"/>
    <mergeCell ref="B3:M3"/>
    <mergeCell ref="N3:N6"/>
    <mergeCell ref="B4:B6"/>
    <mergeCell ref="C4:C6"/>
    <mergeCell ref="D4:M4"/>
    <mergeCell ref="D5:E5"/>
    <mergeCell ref="F5:G5"/>
    <mergeCell ref="H5:I5"/>
    <mergeCell ref="J5:K5"/>
  </mergeCells>
  <hyperlinks>
    <hyperlink ref="N2" location="'Spis tablic List of tables'!A4" display="Return to list of tables"/>
    <hyperlink ref="N1" location="'Spis tablic List of tables'!A4" display="Powrót do spisu tablic"/>
    <hyperlink ref="N1:N2" location="'Spis treści'!B213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N10"/>
  <sheetViews>
    <sheetView showGridLines="0" zoomScaleNormal="100" workbookViewId="0"/>
  </sheetViews>
  <sheetFormatPr defaultRowHeight="15"/>
  <cols>
    <col min="1" max="1" width="30.7109375" customWidth="1"/>
    <col min="2" max="13" width="15.7109375" customWidth="1"/>
    <col min="14" max="14" width="30.7109375" style="419" customWidth="1"/>
  </cols>
  <sheetData>
    <row r="1" spans="1:14">
      <c r="A1" s="529" t="s">
        <v>1741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18"/>
      <c r="M1" s="418"/>
      <c r="N1" s="1465" t="s">
        <v>2183</v>
      </c>
    </row>
    <row r="2" spans="1:14">
      <c r="A2" s="1058" t="s">
        <v>770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18"/>
      <c r="M2" s="418"/>
      <c r="N2" s="1466" t="s">
        <v>2184</v>
      </c>
    </row>
    <row r="3" spans="1:14" ht="15" customHeight="1">
      <c r="A3" s="1675" t="s">
        <v>0</v>
      </c>
      <c r="B3" s="1674" t="s">
        <v>771</v>
      </c>
      <c r="C3" s="1674"/>
      <c r="D3" s="1674"/>
      <c r="E3" s="1674"/>
      <c r="F3" s="1674"/>
      <c r="G3" s="1674"/>
      <c r="H3" s="1674"/>
      <c r="I3" s="1674"/>
      <c r="J3" s="1674"/>
      <c r="K3" s="1674"/>
      <c r="L3" s="1674"/>
      <c r="M3" s="1674"/>
      <c r="N3" s="1678" t="s">
        <v>3</v>
      </c>
    </row>
    <row r="4" spans="1:14" ht="90" customHeight="1">
      <c r="A4" s="1675"/>
      <c r="B4" s="432" t="s">
        <v>765</v>
      </c>
      <c r="C4" s="432" t="s">
        <v>772</v>
      </c>
      <c r="D4" s="432" t="s">
        <v>773</v>
      </c>
      <c r="E4" s="432" t="s">
        <v>774</v>
      </c>
      <c r="F4" s="432" t="s">
        <v>775</v>
      </c>
      <c r="G4" s="433" t="s">
        <v>1058</v>
      </c>
      <c r="H4" s="433" t="s">
        <v>1059</v>
      </c>
      <c r="I4" s="433" t="s">
        <v>1060</v>
      </c>
      <c r="J4" s="433" t="s">
        <v>1061</v>
      </c>
      <c r="K4" s="433" t="s">
        <v>776</v>
      </c>
      <c r="L4" s="433" t="s">
        <v>777</v>
      </c>
      <c r="M4" s="433" t="s">
        <v>778</v>
      </c>
      <c r="N4" s="1678"/>
    </row>
    <row r="5" spans="1:14">
      <c r="A5" s="434" t="s">
        <v>755</v>
      </c>
      <c r="B5" s="435">
        <v>176</v>
      </c>
      <c r="C5" s="435">
        <v>13</v>
      </c>
      <c r="D5" s="435">
        <v>25</v>
      </c>
      <c r="E5" s="435">
        <v>1</v>
      </c>
      <c r="F5" s="435">
        <v>25</v>
      </c>
      <c r="G5" s="436">
        <v>55</v>
      </c>
      <c r="H5" s="436">
        <v>12</v>
      </c>
      <c r="I5" s="436">
        <v>20</v>
      </c>
      <c r="J5" s="436">
        <v>20</v>
      </c>
      <c r="K5" s="436">
        <v>1</v>
      </c>
      <c r="L5" s="436">
        <v>3</v>
      </c>
      <c r="M5" s="436">
        <v>1</v>
      </c>
      <c r="N5" s="437" t="s">
        <v>320</v>
      </c>
    </row>
    <row r="6" spans="1:14">
      <c r="A6" s="566" t="s">
        <v>756</v>
      </c>
      <c r="B6" s="439">
        <v>91</v>
      </c>
      <c r="C6" s="439">
        <v>9</v>
      </c>
      <c r="D6" s="439">
        <v>12</v>
      </c>
      <c r="E6" s="439">
        <v>1</v>
      </c>
      <c r="F6" s="439">
        <v>19</v>
      </c>
      <c r="G6" s="440">
        <v>26</v>
      </c>
      <c r="H6" s="440">
        <v>8</v>
      </c>
      <c r="I6" s="440">
        <v>3</v>
      </c>
      <c r="J6" s="440">
        <v>12</v>
      </c>
      <c r="K6" s="440">
        <v>1</v>
      </c>
      <c r="L6" s="441" t="s">
        <v>55</v>
      </c>
      <c r="M6" s="441" t="s">
        <v>55</v>
      </c>
      <c r="N6" s="565" t="s">
        <v>114</v>
      </c>
    </row>
    <row r="7" spans="1:14">
      <c r="A7" s="442" t="s">
        <v>1062</v>
      </c>
      <c r="B7" s="340"/>
      <c r="C7" s="340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319"/>
    </row>
    <row r="8" spans="1:14">
      <c r="A8" s="438" t="s">
        <v>526</v>
      </c>
      <c r="B8" s="340">
        <v>13</v>
      </c>
      <c r="C8" s="340">
        <v>13</v>
      </c>
      <c r="D8" s="441" t="s">
        <v>55</v>
      </c>
      <c r="E8" s="441" t="s">
        <v>55</v>
      </c>
      <c r="F8" s="441" t="s">
        <v>55</v>
      </c>
      <c r="G8" s="441" t="s">
        <v>55</v>
      </c>
      <c r="H8" s="441" t="s">
        <v>55</v>
      </c>
      <c r="I8" s="441" t="s">
        <v>55</v>
      </c>
      <c r="J8" s="441" t="s">
        <v>55</v>
      </c>
      <c r="K8" s="441" t="s">
        <v>55</v>
      </c>
      <c r="L8" s="441" t="s">
        <v>55</v>
      </c>
      <c r="M8" s="441" t="s">
        <v>55</v>
      </c>
      <c r="N8" s="319" t="s">
        <v>1887</v>
      </c>
    </row>
    <row r="9" spans="1:14">
      <c r="A9" s="564" t="s">
        <v>756</v>
      </c>
      <c r="B9" s="340">
        <v>9</v>
      </c>
      <c r="C9" s="340">
        <v>9</v>
      </c>
      <c r="D9" s="441" t="s">
        <v>55</v>
      </c>
      <c r="E9" s="441" t="s">
        <v>55</v>
      </c>
      <c r="F9" s="441" t="s">
        <v>55</v>
      </c>
      <c r="G9" s="441" t="s">
        <v>55</v>
      </c>
      <c r="H9" s="441" t="s">
        <v>55</v>
      </c>
      <c r="I9" s="441" t="s">
        <v>55</v>
      </c>
      <c r="J9" s="441" t="s">
        <v>55</v>
      </c>
      <c r="K9" s="441" t="s">
        <v>55</v>
      </c>
      <c r="L9" s="441" t="s">
        <v>55</v>
      </c>
      <c r="M9" s="441" t="s">
        <v>55</v>
      </c>
      <c r="N9" s="565" t="s">
        <v>114</v>
      </c>
    </row>
    <row r="10" spans="1:14">
      <c r="A10" s="420"/>
      <c r="B10" s="418"/>
      <c r="C10" s="418"/>
      <c r="D10" s="418"/>
      <c r="E10" s="418"/>
      <c r="F10" s="418"/>
      <c r="G10" s="418"/>
      <c r="H10" s="421"/>
      <c r="I10" s="418"/>
      <c r="J10" s="418"/>
      <c r="K10" s="418"/>
      <c r="L10" s="418"/>
      <c r="M10" s="418"/>
    </row>
  </sheetData>
  <mergeCells count="3">
    <mergeCell ref="A3:A4"/>
    <mergeCell ref="B3:M3"/>
    <mergeCell ref="N3:N4"/>
  </mergeCells>
  <hyperlinks>
    <hyperlink ref="N2" location="'Spis tablic List of tables'!A4" display="Return to list of tables"/>
    <hyperlink ref="N1" location="'Spis tablic List of tables'!A4" display="Powrót do spisu tablic"/>
    <hyperlink ref="N1:N2" location="'Spis treści'!B21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H13"/>
  <sheetViews>
    <sheetView showGridLines="0" zoomScaleNormal="100" workbookViewId="0"/>
  </sheetViews>
  <sheetFormatPr defaultRowHeight="15"/>
  <cols>
    <col min="1" max="1" width="35.7109375" style="415" customWidth="1"/>
    <col min="2" max="7" width="15.7109375" style="424" customWidth="1"/>
    <col min="8" max="8" width="35.7109375" style="415" customWidth="1"/>
  </cols>
  <sheetData>
    <row r="1" spans="1:8" ht="15" customHeight="1">
      <c r="A1" s="338" t="s">
        <v>2202</v>
      </c>
      <c r="B1" s="443"/>
      <c r="C1" s="443"/>
      <c r="D1" s="443"/>
      <c r="E1" s="443"/>
      <c r="F1" s="443"/>
      <c r="G1" s="443"/>
      <c r="H1" s="443"/>
    </row>
    <row r="2" spans="1:8" ht="15" customHeight="1">
      <c r="A2" s="1471" t="s">
        <v>2203</v>
      </c>
      <c r="B2" s="443"/>
      <c r="C2" s="443"/>
      <c r="D2" s="443"/>
      <c r="E2" s="443"/>
      <c r="F2" s="443"/>
      <c r="G2" s="443"/>
      <c r="H2" s="443"/>
    </row>
    <row r="3" spans="1:8" ht="15" customHeight="1">
      <c r="A3" s="1027" t="s">
        <v>2271</v>
      </c>
      <c r="B3" s="443"/>
      <c r="C3" s="443"/>
      <c r="D3" s="443"/>
      <c r="E3" s="443"/>
      <c r="F3" s="443"/>
      <c r="G3" s="443"/>
      <c r="H3" s="1465" t="s">
        <v>2183</v>
      </c>
    </row>
    <row r="4" spans="1:8" ht="15" customHeight="1">
      <c r="A4" s="1078" t="s">
        <v>2204</v>
      </c>
      <c r="B4" s="443"/>
      <c r="C4" s="443"/>
      <c r="D4" s="443"/>
      <c r="E4" s="443"/>
      <c r="F4" s="443"/>
      <c r="G4" s="443"/>
      <c r="H4" s="1466" t="s">
        <v>2184</v>
      </c>
    </row>
    <row r="5" spans="1:8" ht="45" customHeight="1">
      <c r="A5" s="1679" t="s">
        <v>97</v>
      </c>
      <c r="B5" s="1680" t="s">
        <v>779</v>
      </c>
      <c r="C5" s="1680"/>
      <c r="D5" s="1680" t="s">
        <v>2075</v>
      </c>
      <c r="E5" s="1680"/>
      <c r="F5" s="1680"/>
      <c r="G5" s="1680"/>
      <c r="H5" s="1681" t="s">
        <v>84</v>
      </c>
    </row>
    <row r="6" spans="1:8" ht="60" customHeight="1">
      <c r="A6" s="1679"/>
      <c r="B6" s="1680" t="s">
        <v>780</v>
      </c>
      <c r="C6" s="1680" t="s">
        <v>652</v>
      </c>
      <c r="D6" s="1680" t="s">
        <v>867</v>
      </c>
      <c r="E6" s="1680"/>
      <c r="F6" s="1680" t="s">
        <v>1063</v>
      </c>
      <c r="G6" s="1680"/>
      <c r="H6" s="1682"/>
    </row>
    <row r="7" spans="1:8" ht="30" customHeight="1">
      <c r="A7" s="1679"/>
      <c r="B7" s="1680"/>
      <c r="C7" s="1680"/>
      <c r="D7" s="445" t="s">
        <v>602</v>
      </c>
      <c r="E7" s="445" t="s">
        <v>652</v>
      </c>
      <c r="F7" s="445" t="s">
        <v>602</v>
      </c>
      <c r="G7" s="445" t="s">
        <v>652</v>
      </c>
      <c r="H7" s="1682"/>
    </row>
    <row r="8" spans="1:8" ht="15" customHeight="1">
      <c r="A8" s="240" t="s">
        <v>85</v>
      </c>
      <c r="B8" s="1072">
        <v>6798</v>
      </c>
      <c r="C8" s="1072">
        <v>4271</v>
      </c>
      <c r="D8" s="1072">
        <v>6558</v>
      </c>
      <c r="E8" s="1072">
        <v>4099</v>
      </c>
      <c r="F8" s="1072">
        <v>6271</v>
      </c>
      <c r="G8" s="1072">
        <v>3698</v>
      </c>
      <c r="H8" s="241" t="s">
        <v>86</v>
      </c>
    </row>
    <row r="9" spans="1:8" ht="15" customHeight="1">
      <c r="A9" s="168" t="s">
        <v>13</v>
      </c>
      <c r="B9" s="979">
        <v>6777</v>
      </c>
      <c r="C9" s="979">
        <v>4260</v>
      </c>
      <c r="D9" s="979">
        <v>6547</v>
      </c>
      <c r="E9" s="979">
        <v>4093</v>
      </c>
      <c r="F9" s="979">
        <v>6264</v>
      </c>
      <c r="G9" s="979">
        <v>3696</v>
      </c>
      <c r="H9" s="321" t="s">
        <v>14</v>
      </c>
    </row>
    <row r="10" spans="1:8" ht="15" customHeight="1">
      <c r="A10" s="168" t="s">
        <v>757</v>
      </c>
      <c r="B10" s="979">
        <v>21</v>
      </c>
      <c r="C10" s="979">
        <v>11</v>
      </c>
      <c r="D10" s="979">
        <v>11</v>
      </c>
      <c r="E10" s="979">
        <v>6</v>
      </c>
      <c r="F10" s="979">
        <v>7</v>
      </c>
      <c r="G10" s="979">
        <v>2</v>
      </c>
      <c r="H10" s="321" t="s">
        <v>16</v>
      </c>
    </row>
    <row r="11" spans="1:8" ht="15" customHeight="1">
      <c r="A11" s="422"/>
      <c r="B11" s="423"/>
      <c r="C11" s="423"/>
      <c r="D11" s="423"/>
      <c r="E11" s="423"/>
      <c r="F11" s="423"/>
      <c r="G11" s="423"/>
      <c r="H11" s="80"/>
    </row>
    <row r="12" spans="1:8" ht="15" customHeight="1">
      <c r="A12" s="630" t="s">
        <v>2118</v>
      </c>
      <c r="B12" s="162"/>
      <c r="C12" s="162"/>
      <c r="D12" s="162"/>
      <c r="E12" s="162"/>
      <c r="F12" s="162"/>
      <c r="G12" s="162"/>
      <c r="H12" s="162"/>
    </row>
    <row r="13" spans="1:8" ht="15" customHeight="1">
      <c r="A13" s="631" t="s">
        <v>2119</v>
      </c>
      <c r="B13" s="163"/>
      <c r="C13" s="163"/>
      <c r="D13" s="163"/>
      <c r="E13" s="163"/>
      <c r="F13" s="163"/>
      <c r="G13" s="163"/>
      <c r="H13" s="163"/>
    </row>
  </sheetData>
  <mergeCells count="8">
    <mergeCell ref="A5:A7"/>
    <mergeCell ref="B5:C5"/>
    <mergeCell ref="D5:G5"/>
    <mergeCell ref="H5:H7"/>
    <mergeCell ref="B6:B7"/>
    <mergeCell ref="C6:C7"/>
    <mergeCell ref="D6:E6"/>
    <mergeCell ref="F6:G6"/>
  </mergeCells>
  <hyperlinks>
    <hyperlink ref="H4" location="'Spis tablic List of tables'!A4" display="Return to list of tables"/>
    <hyperlink ref="H3" location="'Spis tablic List of tables'!A4" display="Powrót do spisu tablic"/>
    <hyperlink ref="H3:H4" location="'Spis treści'!B21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:J20"/>
  <sheetViews>
    <sheetView showGridLines="0" zoomScaleNormal="100" workbookViewId="0"/>
  </sheetViews>
  <sheetFormatPr defaultRowHeight="15"/>
  <cols>
    <col min="1" max="1" width="35.7109375" style="415" customWidth="1"/>
    <col min="2" max="9" width="15.7109375" style="415" customWidth="1"/>
    <col min="10" max="10" width="35.7109375" style="415" customWidth="1"/>
  </cols>
  <sheetData>
    <row r="1" spans="1:10" ht="15" customHeight="1">
      <c r="A1" s="188" t="s">
        <v>1743</v>
      </c>
      <c r="B1" s="80"/>
      <c r="C1" s="80"/>
      <c r="D1" s="80"/>
      <c r="E1" s="80"/>
      <c r="F1" s="80"/>
      <c r="G1" s="80"/>
      <c r="H1" s="80"/>
      <c r="I1" s="80"/>
      <c r="J1" s="1465" t="s">
        <v>2183</v>
      </c>
    </row>
    <row r="2" spans="1:10" ht="15" customHeight="1">
      <c r="A2" s="1027" t="s">
        <v>781</v>
      </c>
      <c r="B2" s="80"/>
      <c r="C2" s="80"/>
      <c r="D2" s="80"/>
      <c r="E2" s="80"/>
      <c r="F2" s="80"/>
      <c r="G2" s="80"/>
      <c r="H2" s="80"/>
      <c r="I2" s="80"/>
      <c r="J2" s="1466" t="s">
        <v>2184</v>
      </c>
    </row>
    <row r="3" spans="1:10" ht="30" customHeight="1">
      <c r="A3" s="1679" t="s">
        <v>0</v>
      </c>
      <c r="B3" s="1680" t="s">
        <v>648</v>
      </c>
      <c r="C3" s="1672" t="s">
        <v>649</v>
      </c>
      <c r="D3" s="1672" t="s">
        <v>650</v>
      </c>
      <c r="E3" s="1672"/>
      <c r="F3" s="1672"/>
      <c r="G3" s="1672"/>
      <c r="H3" s="1672" t="s">
        <v>2088</v>
      </c>
      <c r="I3" s="1672"/>
      <c r="J3" s="1683" t="s">
        <v>3</v>
      </c>
    </row>
    <row r="4" spans="1:10" ht="30" customHeight="1">
      <c r="A4" s="1679"/>
      <c r="B4" s="1680"/>
      <c r="C4" s="1672"/>
      <c r="D4" s="1672" t="s">
        <v>600</v>
      </c>
      <c r="E4" s="1672"/>
      <c r="F4" s="1672" t="s">
        <v>2117</v>
      </c>
      <c r="G4" s="1672"/>
      <c r="H4" s="1672" t="s">
        <v>568</v>
      </c>
      <c r="I4" s="1672" t="s">
        <v>652</v>
      </c>
      <c r="J4" s="1683"/>
    </row>
    <row r="5" spans="1:10" ht="30" customHeight="1">
      <c r="A5" s="1679"/>
      <c r="B5" s="1680"/>
      <c r="C5" s="1672"/>
      <c r="D5" s="425" t="s">
        <v>568</v>
      </c>
      <c r="E5" s="425" t="s">
        <v>652</v>
      </c>
      <c r="F5" s="425" t="s">
        <v>568</v>
      </c>
      <c r="G5" s="425" t="s">
        <v>652</v>
      </c>
      <c r="H5" s="1672"/>
      <c r="I5" s="1672"/>
      <c r="J5" s="1683"/>
    </row>
    <row r="6" spans="1:10" ht="15" customHeight="1">
      <c r="A6" s="240" t="s">
        <v>618</v>
      </c>
      <c r="B6" s="1079">
        <v>203</v>
      </c>
      <c r="C6" s="1079">
        <v>1390</v>
      </c>
      <c r="D6" s="1079">
        <v>29669</v>
      </c>
      <c r="E6" s="1079">
        <v>12122</v>
      </c>
      <c r="F6" s="1079">
        <v>9505</v>
      </c>
      <c r="G6" s="1079">
        <v>3801</v>
      </c>
      <c r="H6" s="1079">
        <v>8023</v>
      </c>
      <c r="I6" s="1079">
        <v>3365</v>
      </c>
      <c r="J6" s="241" t="s">
        <v>86</v>
      </c>
    </row>
    <row r="7" spans="1:10" ht="15" customHeight="1">
      <c r="A7" s="171" t="s">
        <v>199</v>
      </c>
      <c r="B7" s="982">
        <v>24</v>
      </c>
      <c r="C7" s="982">
        <v>82</v>
      </c>
      <c r="D7" s="982">
        <v>522</v>
      </c>
      <c r="E7" s="982">
        <v>211</v>
      </c>
      <c r="F7" s="982">
        <v>115</v>
      </c>
      <c r="G7" s="982">
        <v>38</v>
      </c>
      <c r="H7" s="982">
        <v>68</v>
      </c>
      <c r="I7" s="982">
        <v>20</v>
      </c>
      <c r="J7" s="186" t="s">
        <v>106</v>
      </c>
    </row>
    <row r="8" spans="1:10" ht="15" customHeight="1">
      <c r="A8" s="171" t="s">
        <v>107</v>
      </c>
      <c r="B8" s="915">
        <v>73</v>
      </c>
      <c r="C8" s="915">
        <v>400</v>
      </c>
      <c r="D8" s="915">
        <v>8128</v>
      </c>
      <c r="E8" s="915">
        <v>2444</v>
      </c>
      <c r="F8" s="915">
        <v>3480</v>
      </c>
      <c r="G8" s="915">
        <v>1150</v>
      </c>
      <c r="H8" s="915">
        <v>2978</v>
      </c>
      <c r="I8" s="915">
        <v>1035</v>
      </c>
      <c r="J8" s="186" t="s">
        <v>108</v>
      </c>
    </row>
    <row r="9" spans="1:10" ht="15" customHeight="1">
      <c r="A9" s="171" t="s">
        <v>782</v>
      </c>
      <c r="B9" s="982">
        <v>18</v>
      </c>
      <c r="C9" s="982">
        <v>53</v>
      </c>
      <c r="D9" s="982">
        <v>508</v>
      </c>
      <c r="E9" s="982">
        <v>211</v>
      </c>
      <c r="F9" s="982">
        <v>217</v>
      </c>
      <c r="G9" s="982">
        <v>85</v>
      </c>
      <c r="H9" s="982">
        <v>198</v>
      </c>
      <c r="I9" s="982">
        <v>79</v>
      </c>
      <c r="J9" s="319" t="s">
        <v>197</v>
      </c>
    </row>
    <row r="10" spans="1:10" ht="15" customHeight="1">
      <c r="A10" s="171" t="s">
        <v>783</v>
      </c>
      <c r="B10" s="915">
        <v>106</v>
      </c>
      <c r="C10" s="915">
        <v>908</v>
      </c>
      <c r="D10" s="915">
        <v>21019</v>
      </c>
      <c r="E10" s="915">
        <v>9467</v>
      </c>
      <c r="F10" s="915">
        <v>5910</v>
      </c>
      <c r="G10" s="915">
        <v>2613</v>
      </c>
      <c r="H10" s="915">
        <v>4977</v>
      </c>
      <c r="I10" s="915">
        <v>2310</v>
      </c>
      <c r="J10" s="186" t="s">
        <v>784</v>
      </c>
    </row>
    <row r="11" spans="1:10" ht="15" customHeight="1">
      <c r="A11" s="317" t="s">
        <v>37</v>
      </c>
      <c r="B11" s="915">
        <v>7</v>
      </c>
      <c r="C11" s="915">
        <v>10</v>
      </c>
      <c r="D11" s="915">
        <v>224</v>
      </c>
      <c r="E11" s="915">
        <v>144</v>
      </c>
      <c r="F11" s="982" t="s">
        <v>742</v>
      </c>
      <c r="G11" s="982" t="s">
        <v>742</v>
      </c>
      <c r="H11" s="915">
        <v>235</v>
      </c>
      <c r="I11" s="915">
        <v>164</v>
      </c>
      <c r="J11" s="319" t="s">
        <v>785</v>
      </c>
    </row>
    <row r="12" spans="1:10" ht="15" customHeight="1">
      <c r="A12" s="171" t="s">
        <v>782</v>
      </c>
      <c r="B12" s="982">
        <v>1</v>
      </c>
      <c r="C12" s="982">
        <v>1</v>
      </c>
      <c r="D12" s="982">
        <v>5</v>
      </c>
      <c r="E12" s="982">
        <v>3</v>
      </c>
      <c r="F12" s="982" t="s">
        <v>742</v>
      </c>
      <c r="G12" s="982" t="s">
        <v>742</v>
      </c>
      <c r="H12" s="982">
        <v>7</v>
      </c>
      <c r="I12" s="982">
        <v>3</v>
      </c>
      <c r="J12" s="319" t="s">
        <v>197</v>
      </c>
    </row>
    <row r="13" spans="1:10" ht="15" customHeight="1">
      <c r="A13" s="317" t="s">
        <v>39</v>
      </c>
      <c r="B13" s="915">
        <v>92</v>
      </c>
      <c r="C13" s="915">
        <v>866</v>
      </c>
      <c r="D13" s="915">
        <v>20415</v>
      </c>
      <c r="E13" s="915">
        <v>9058</v>
      </c>
      <c r="F13" s="915">
        <v>5823</v>
      </c>
      <c r="G13" s="915">
        <v>2547</v>
      </c>
      <c r="H13" s="915">
        <v>4661</v>
      </c>
      <c r="I13" s="915">
        <v>2087</v>
      </c>
      <c r="J13" s="319" t="s">
        <v>786</v>
      </c>
    </row>
    <row r="14" spans="1:10" ht="15" customHeight="1">
      <c r="A14" s="316" t="s">
        <v>316</v>
      </c>
      <c r="B14" s="982">
        <v>1</v>
      </c>
      <c r="C14" s="982">
        <v>1</v>
      </c>
      <c r="D14" s="982">
        <v>8</v>
      </c>
      <c r="E14" s="982">
        <v>6</v>
      </c>
      <c r="F14" s="982" t="s">
        <v>742</v>
      </c>
      <c r="G14" s="982" t="s">
        <v>742</v>
      </c>
      <c r="H14" s="982">
        <v>5</v>
      </c>
      <c r="I14" s="982">
        <v>2</v>
      </c>
      <c r="J14" s="318" t="s">
        <v>197</v>
      </c>
    </row>
    <row r="15" spans="1:10" ht="15" customHeight="1">
      <c r="A15" s="317" t="s">
        <v>41</v>
      </c>
      <c r="B15" s="915">
        <v>4</v>
      </c>
      <c r="C15" s="915">
        <v>4</v>
      </c>
      <c r="D15" s="915">
        <v>40</v>
      </c>
      <c r="E15" s="915">
        <v>10</v>
      </c>
      <c r="F15" s="982" t="s">
        <v>742</v>
      </c>
      <c r="G15" s="982" t="s">
        <v>742</v>
      </c>
      <c r="H15" s="915">
        <v>13</v>
      </c>
      <c r="I15" s="915">
        <v>0</v>
      </c>
      <c r="J15" s="319" t="s">
        <v>787</v>
      </c>
    </row>
    <row r="16" spans="1:10" ht="15" customHeight="1">
      <c r="A16" s="171" t="s">
        <v>782</v>
      </c>
      <c r="B16" s="982">
        <v>1</v>
      </c>
      <c r="C16" s="982">
        <v>1</v>
      </c>
      <c r="D16" s="982">
        <v>5</v>
      </c>
      <c r="E16" s="982">
        <v>2</v>
      </c>
      <c r="F16" s="982" t="s">
        <v>742</v>
      </c>
      <c r="G16" s="982" t="s">
        <v>742</v>
      </c>
      <c r="H16" s="982" t="s">
        <v>742</v>
      </c>
      <c r="I16" s="982" t="s">
        <v>742</v>
      </c>
      <c r="J16" s="319" t="s">
        <v>197</v>
      </c>
    </row>
    <row r="17" spans="1:10" ht="15" customHeight="1">
      <c r="A17" s="317" t="s">
        <v>2122</v>
      </c>
      <c r="B17" s="982">
        <v>3</v>
      </c>
      <c r="C17" s="982">
        <v>28</v>
      </c>
      <c r="D17" s="982">
        <v>340</v>
      </c>
      <c r="E17" s="982">
        <v>255</v>
      </c>
      <c r="F17" s="982">
        <v>87</v>
      </c>
      <c r="G17" s="982">
        <v>66</v>
      </c>
      <c r="H17" s="982">
        <v>68</v>
      </c>
      <c r="I17" s="982">
        <v>59</v>
      </c>
      <c r="J17" s="319" t="s">
        <v>2123</v>
      </c>
    </row>
    <row r="18" spans="1:10" ht="15" customHeight="1">
      <c r="A18" s="446"/>
      <c r="B18" s="80"/>
      <c r="C18" s="80"/>
      <c r="D18" s="80"/>
      <c r="E18" s="80"/>
      <c r="F18" s="80"/>
      <c r="G18" s="80"/>
      <c r="H18" s="80"/>
      <c r="I18" s="80"/>
      <c r="J18" s="80"/>
    </row>
    <row r="19" spans="1:10" ht="15" customHeight="1">
      <c r="A19" s="938" t="s">
        <v>2120</v>
      </c>
      <c r="B19" s="337"/>
      <c r="C19" s="337"/>
      <c r="D19" s="337"/>
      <c r="E19" s="337"/>
      <c r="F19" s="337"/>
      <c r="G19" s="337"/>
      <c r="H19" s="337"/>
      <c r="I19" s="337"/>
      <c r="J19" s="337"/>
    </row>
    <row r="20" spans="1:10" ht="15" customHeight="1">
      <c r="A20" s="939" t="s">
        <v>2121</v>
      </c>
      <c r="B20" s="307"/>
      <c r="C20" s="307"/>
      <c r="D20" s="307"/>
      <c r="E20" s="307"/>
      <c r="F20" s="307"/>
      <c r="G20" s="307"/>
      <c r="H20" s="307"/>
      <c r="I20" s="307"/>
      <c r="J20" s="307"/>
    </row>
  </sheetData>
  <mergeCells count="10">
    <mergeCell ref="A3:A5"/>
    <mergeCell ref="B3:B5"/>
    <mergeCell ref="C3:C5"/>
    <mergeCell ref="D3:G3"/>
    <mergeCell ref="H3:I3"/>
    <mergeCell ref="J3:J5"/>
    <mergeCell ref="D4:E4"/>
    <mergeCell ref="F4:G4"/>
    <mergeCell ref="H4:H5"/>
    <mergeCell ref="I4:I5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reści'!B22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26"/>
  <sheetViews>
    <sheetView showGridLines="0" zoomScaleNormal="100" workbookViewId="0"/>
  </sheetViews>
  <sheetFormatPr defaultRowHeight="15"/>
  <cols>
    <col min="1" max="1" width="40.7109375" style="415" customWidth="1"/>
    <col min="2" max="4" width="15.7109375" style="415" customWidth="1"/>
    <col min="5" max="5" width="40.7109375" style="415" customWidth="1"/>
    <col min="6" max="16384" width="9.140625" style="424"/>
  </cols>
  <sheetData>
    <row r="1" spans="1:5" ht="15" customHeight="1">
      <c r="A1" s="338" t="s">
        <v>2205</v>
      </c>
      <c r="B1" s="443"/>
      <c r="C1" s="443"/>
      <c r="D1" s="443"/>
      <c r="E1" s="443"/>
    </row>
    <row r="2" spans="1:5" ht="15" customHeight="1">
      <c r="A2" s="1471" t="s">
        <v>2206</v>
      </c>
      <c r="B2" s="443"/>
      <c r="C2" s="443"/>
      <c r="D2" s="443"/>
      <c r="E2" s="443"/>
    </row>
    <row r="3" spans="1:5" ht="15" customHeight="1">
      <c r="A3" s="1027" t="s">
        <v>2208</v>
      </c>
      <c r="B3" s="443"/>
      <c r="C3" s="443"/>
      <c r="D3" s="443"/>
      <c r="E3" s="1465" t="s">
        <v>2183</v>
      </c>
    </row>
    <row r="4" spans="1:5" ht="15" customHeight="1">
      <c r="A4" s="1078" t="s">
        <v>2207</v>
      </c>
      <c r="B4" s="454"/>
      <c r="C4" s="454"/>
      <c r="D4" s="454"/>
      <c r="E4" s="1466" t="s">
        <v>2184</v>
      </c>
    </row>
    <row r="5" spans="1:5" ht="45" customHeight="1">
      <c r="A5" s="455" t="s">
        <v>0</v>
      </c>
      <c r="B5" s="445" t="s">
        <v>710</v>
      </c>
      <c r="C5" s="445" t="s">
        <v>845</v>
      </c>
      <c r="D5" s="445" t="s">
        <v>2088</v>
      </c>
      <c r="E5" s="456" t="s">
        <v>3</v>
      </c>
    </row>
    <row r="6" spans="1:5" ht="15" customHeight="1">
      <c r="A6" s="430" t="s">
        <v>618</v>
      </c>
      <c r="B6" s="1079">
        <v>203</v>
      </c>
      <c r="C6" s="1079">
        <v>29669</v>
      </c>
      <c r="D6" s="1079">
        <v>8023</v>
      </c>
      <c r="E6" s="241" t="s">
        <v>86</v>
      </c>
    </row>
    <row r="7" spans="1:5" ht="15" customHeight="1">
      <c r="A7" s="430" t="s">
        <v>846</v>
      </c>
      <c r="B7" s="971">
        <f>SUM(B11,B9,B8)</f>
        <v>194</v>
      </c>
      <c r="C7" s="971">
        <f t="shared" ref="C7:D7" si="0">SUM(C11,C9,C8)</f>
        <v>29295</v>
      </c>
      <c r="D7" s="971">
        <f t="shared" si="0"/>
        <v>7956</v>
      </c>
      <c r="E7" s="241" t="s">
        <v>788</v>
      </c>
    </row>
    <row r="8" spans="1:5" ht="15" customHeight="1">
      <c r="A8" s="201" t="s">
        <v>199</v>
      </c>
      <c r="B8" s="982">
        <v>21</v>
      </c>
      <c r="C8" s="982">
        <v>481</v>
      </c>
      <c r="D8" s="982">
        <v>65</v>
      </c>
      <c r="E8" s="186" t="s">
        <v>106</v>
      </c>
    </row>
    <row r="9" spans="1:5" ht="15" customHeight="1">
      <c r="A9" s="201" t="s">
        <v>107</v>
      </c>
      <c r="B9" s="915">
        <v>71</v>
      </c>
      <c r="C9" s="915">
        <v>8038</v>
      </c>
      <c r="D9" s="915">
        <v>2962</v>
      </c>
      <c r="E9" s="186" t="s">
        <v>108</v>
      </c>
    </row>
    <row r="10" spans="1:5" ht="15" customHeight="1">
      <c r="A10" s="171" t="s">
        <v>782</v>
      </c>
      <c r="B10" s="982">
        <v>18</v>
      </c>
      <c r="C10" s="982">
        <v>508</v>
      </c>
      <c r="D10" s="982">
        <v>198</v>
      </c>
      <c r="E10" s="319" t="s">
        <v>197</v>
      </c>
    </row>
    <row r="11" spans="1:5" ht="15" customHeight="1">
      <c r="A11" s="201" t="s">
        <v>783</v>
      </c>
      <c r="B11" s="915">
        <f>SUM(B12,B14,B16,B18)</f>
        <v>102</v>
      </c>
      <c r="C11" s="915">
        <f t="shared" ref="C11:D11" si="1">SUM(C12,C14,C16,C18)</f>
        <v>20776</v>
      </c>
      <c r="D11" s="915">
        <f t="shared" si="1"/>
        <v>4929</v>
      </c>
      <c r="E11" s="186" t="s">
        <v>784</v>
      </c>
    </row>
    <row r="12" spans="1:5" ht="15" customHeight="1">
      <c r="A12" s="317" t="s">
        <v>37</v>
      </c>
      <c r="B12" s="915">
        <v>7</v>
      </c>
      <c r="C12" s="915">
        <v>224</v>
      </c>
      <c r="D12" s="915">
        <v>235</v>
      </c>
      <c r="E12" s="319" t="s">
        <v>785</v>
      </c>
    </row>
    <row r="13" spans="1:5" ht="15" customHeight="1">
      <c r="A13" s="316" t="s">
        <v>316</v>
      </c>
      <c r="B13" s="982">
        <v>1</v>
      </c>
      <c r="C13" s="982">
        <v>5</v>
      </c>
      <c r="D13" s="982">
        <v>7</v>
      </c>
      <c r="E13" s="318" t="s">
        <v>197</v>
      </c>
    </row>
    <row r="14" spans="1:5" ht="15" customHeight="1">
      <c r="A14" s="317" t="s">
        <v>39</v>
      </c>
      <c r="B14" s="915">
        <v>88</v>
      </c>
      <c r="C14" s="915">
        <v>20172</v>
      </c>
      <c r="D14" s="915">
        <v>4613</v>
      </c>
      <c r="E14" s="319" t="s">
        <v>786</v>
      </c>
    </row>
    <row r="15" spans="1:5" ht="15" customHeight="1">
      <c r="A15" s="316" t="s">
        <v>316</v>
      </c>
      <c r="B15" s="982">
        <v>1</v>
      </c>
      <c r="C15" s="982">
        <v>8</v>
      </c>
      <c r="D15" s="982">
        <v>5</v>
      </c>
      <c r="E15" s="318" t="s">
        <v>197</v>
      </c>
    </row>
    <row r="16" spans="1:5" ht="15" customHeight="1">
      <c r="A16" s="317" t="s">
        <v>41</v>
      </c>
      <c r="B16" s="915">
        <v>4</v>
      </c>
      <c r="C16" s="915">
        <v>40</v>
      </c>
      <c r="D16" s="915">
        <v>13</v>
      </c>
      <c r="E16" s="319" t="s">
        <v>787</v>
      </c>
    </row>
    <row r="17" spans="1:5" ht="15" customHeight="1">
      <c r="A17" s="316" t="s">
        <v>316</v>
      </c>
      <c r="B17" s="982">
        <v>1</v>
      </c>
      <c r="C17" s="982">
        <v>5</v>
      </c>
      <c r="D17" s="982" t="s">
        <v>742</v>
      </c>
      <c r="E17" s="318" t="s">
        <v>197</v>
      </c>
    </row>
    <row r="18" spans="1:5" ht="15" customHeight="1">
      <c r="A18" s="317" t="s">
        <v>2126</v>
      </c>
      <c r="B18" s="982">
        <v>3</v>
      </c>
      <c r="C18" s="982">
        <v>340</v>
      </c>
      <c r="D18" s="982">
        <v>68</v>
      </c>
      <c r="E18" s="319" t="s">
        <v>2123</v>
      </c>
    </row>
    <row r="19" spans="1:5" ht="15" customHeight="1">
      <c r="A19" s="430" t="s">
        <v>847</v>
      </c>
      <c r="B19" s="971">
        <f>SUM(B20,B21,B23)</f>
        <v>9</v>
      </c>
      <c r="C19" s="971">
        <f>SUM(C20,C21,C23)</f>
        <v>374</v>
      </c>
      <c r="D19" s="971">
        <f>SUM(D20,D21,D23)</f>
        <v>67</v>
      </c>
      <c r="E19" s="241" t="s">
        <v>1888</v>
      </c>
    </row>
    <row r="20" spans="1:5" ht="15" customHeight="1">
      <c r="A20" s="201" t="s">
        <v>199</v>
      </c>
      <c r="B20" s="982">
        <v>3</v>
      </c>
      <c r="C20" s="982">
        <v>41</v>
      </c>
      <c r="D20" s="982">
        <v>3</v>
      </c>
      <c r="E20" s="186" t="s">
        <v>106</v>
      </c>
    </row>
    <row r="21" spans="1:5" ht="15" customHeight="1">
      <c r="A21" s="201" t="s">
        <v>107</v>
      </c>
      <c r="B21" s="982">
        <v>2</v>
      </c>
      <c r="C21" s="982">
        <v>90</v>
      </c>
      <c r="D21" s="982">
        <v>16</v>
      </c>
      <c r="E21" s="186" t="s">
        <v>108</v>
      </c>
    </row>
    <row r="22" spans="1:5" ht="15" customHeight="1">
      <c r="A22" s="201" t="s">
        <v>783</v>
      </c>
      <c r="B22" s="915">
        <f>SUM(B23)</f>
        <v>4</v>
      </c>
      <c r="C22" s="915">
        <f t="shared" ref="C22:D22" si="2">SUM(C23)</f>
        <v>243</v>
      </c>
      <c r="D22" s="915">
        <f t="shared" si="2"/>
        <v>48</v>
      </c>
      <c r="E22" s="186" t="s">
        <v>784</v>
      </c>
    </row>
    <row r="23" spans="1:5" ht="15" customHeight="1">
      <c r="A23" s="317" t="s">
        <v>39</v>
      </c>
      <c r="B23" s="982">
        <v>4</v>
      </c>
      <c r="C23" s="982">
        <v>243</v>
      </c>
      <c r="D23" s="982">
        <v>48</v>
      </c>
      <c r="E23" s="319" t="s">
        <v>786</v>
      </c>
    </row>
    <row r="24" spans="1:5" ht="15" customHeight="1">
      <c r="A24" s="446"/>
      <c r="B24" s="80"/>
      <c r="C24" s="80"/>
      <c r="D24" s="80"/>
      <c r="E24" s="80"/>
    </row>
    <row r="25" spans="1:5" ht="15" customHeight="1">
      <c r="A25" s="938" t="s">
        <v>2120</v>
      </c>
      <c r="B25" s="337"/>
      <c r="C25" s="337"/>
      <c r="D25" s="337"/>
      <c r="E25" s="337"/>
    </row>
    <row r="26" spans="1:5" ht="15" customHeight="1">
      <c r="A26" s="939" t="s">
        <v>2121</v>
      </c>
      <c r="B26" s="307"/>
      <c r="C26" s="307"/>
      <c r="D26" s="307"/>
      <c r="E26" s="307"/>
    </row>
  </sheetData>
  <hyperlinks>
    <hyperlink ref="E4" location="'Spis tablic List of tables'!A4" display="Return to list of tables"/>
    <hyperlink ref="E3" location="'Spis tablic List of tables'!A4" display="Powrót do spisu tablic"/>
    <hyperlink ref="E3:E4" location="'Spis treści'!B22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71"/>
  <sheetViews>
    <sheetView showGridLines="0" zoomScaleNormal="100" workbookViewId="0"/>
  </sheetViews>
  <sheetFormatPr defaultRowHeight="15"/>
  <cols>
    <col min="1" max="1" width="35.7109375" style="5" customWidth="1"/>
    <col min="2" max="9" width="12.7109375" style="5" customWidth="1"/>
    <col min="10" max="10" width="30.7109375" style="5" customWidth="1"/>
    <col min="11" max="16384" width="9.140625" style="5"/>
  </cols>
  <sheetData>
    <row r="1" spans="1:10">
      <c r="A1" s="164" t="s">
        <v>1491</v>
      </c>
      <c r="B1" s="80"/>
      <c r="C1" s="80"/>
      <c r="D1" s="80"/>
      <c r="E1" s="80"/>
      <c r="F1" s="80"/>
      <c r="G1" s="80"/>
      <c r="H1" s="80"/>
      <c r="J1" s="1465" t="s">
        <v>2183</v>
      </c>
    </row>
    <row r="2" spans="1:10">
      <c r="A2" s="453" t="s">
        <v>1861</v>
      </c>
      <c r="B2" s="80"/>
      <c r="C2" s="80"/>
      <c r="D2" s="80"/>
      <c r="E2" s="80"/>
      <c r="F2" s="80"/>
      <c r="G2" s="80"/>
      <c r="H2" s="80"/>
      <c r="J2" s="1466" t="s">
        <v>2184</v>
      </c>
    </row>
    <row r="3" spans="1:10">
      <c r="A3" s="1513" t="s">
        <v>59</v>
      </c>
      <c r="B3" s="1514" t="s">
        <v>565</v>
      </c>
      <c r="C3" s="1524" t="s">
        <v>566</v>
      </c>
      <c r="D3" s="1525"/>
      <c r="E3" s="1525"/>
      <c r="F3" s="1525"/>
      <c r="G3" s="1525"/>
      <c r="H3" s="1525"/>
      <c r="I3" s="1525"/>
      <c r="J3" s="1515" t="s">
        <v>3</v>
      </c>
    </row>
    <row r="4" spans="1:10">
      <c r="A4" s="1513"/>
      <c r="B4" s="1514"/>
      <c r="C4" s="1514" t="s">
        <v>60</v>
      </c>
      <c r="D4" s="1522" t="s">
        <v>161</v>
      </c>
      <c r="E4" s="1522" t="s">
        <v>163</v>
      </c>
      <c r="F4" s="1522" t="s">
        <v>164</v>
      </c>
      <c r="G4" s="1522" t="s">
        <v>573</v>
      </c>
      <c r="H4" s="1522"/>
      <c r="I4" s="1522" t="s">
        <v>1777</v>
      </c>
      <c r="J4" s="1515"/>
    </row>
    <row r="5" spans="1:10" ht="24">
      <c r="A5" s="1513"/>
      <c r="B5" s="1514"/>
      <c r="C5" s="1514"/>
      <c r="D5" s="1522"/>
      <c r="E5" s="1522"/>
      <c r="F5" s="1522"/>
      <c r="G5" s="1282" t="s">
        <v>602</v>
      </c>
      <c r="H5" s="1282" t="s">
        <v>1776</v>
      </c>
      <c r="I5" s="1522"/>
      <c r="J5" s="1521"/>
    </row>
    <row r="6" spans="1:10" s="11" customFormat="1" ht="15" customHeight="1">
      <c r="A6" s="189"/>
      <c r="B6" s="1523" t="s">
        <v>56</v>
      </c>
      <c r="C6" s="1523"/>
      <c r="D6" s="1523"/>
      <c r="E6" s="1523"/>
      <c r="F6" s="1523"/>
      <c r="G6" s="1523"/>
      <c r="H6" s="1523"/>
      <c r="I6" s="1523"/>
      <c r="J6" s="207"/>
    </row>
    <row r="7" spans="1:10" s="11" customFormat="1" ht="15" customHeight="1">
      <c r="A7" s="190" t="s">
        <v>1962</v>
      </c>
      <c r="B7" s="908">
        <v>15050</v>
      </c>
      <c r="C7" s="908">
        <v>15050</v>
      </c>
      <c r="D7" s="908" t="s">
        <v>9</v>
      </c>
      <c r="E7" s="908" t="s">
        <v>9</v>
      </c>
      <c r="F7" s="908" t="s">
        <v>9</v>
      </c>
      <c r="G7" s="908" t="s">
        <v>9</v>
      </c>
      <c r="H7" s="908" t="s">
        <v>9</v>
      </c>
      <c r="I7" s="908" t="s">
        <v>9</v>
      </c>
      <c r="J7" s="208" t="s">
        <v>1965</v>
      </c>
    </row>
    <row r="8" spans="1:10" s="11" customFormat="1" ht="15" customHeight="1">
      <c r="A8" s="190" t="s">
        <v>43</v>
      </c>
      <c r="B8" s="908"/>
      <c r="C8" s="908"/>
      <c r="D8" s="908"/>
      <c r="E8" s="908"/>
      <c r="F8" s="908"/>
      <c r="G8" s="908"/>
      <c r="H8" s="908"/>
      <c r="I8" s="908"/>
      <c r="J8" s="208" t="s">
        <v>44</v>
      </c>
    </row>
    <row r="9" spans="1:10" s="11" customFormat="1" ht="15" customHeight="1">
      <c r="A9" s="191" t="s">
        <v>27</v>
      </c>
      <c r="B9" s="908">
        <v>107259</v>
      </c>
      <c r="C9" s="908">
        <v>65</v>
      </c>
      <c r="D9" s="908">
        <v>104833</v>
      </c>
      <c r="E9" s="908">
        <v>2076</v>
      </c>
      <c r="F9" s="908">
        <v>204</v>
      </c>
      <c r="G9" s="908">
        <v>77</v>
      </c>
      <c r="H9" s="908">
        <v>77</v>
      </c>
      <c r="I9" s="908" t="s">
        <v>9</v>
      </c>
      <c r="J9" s="209" t="s">
        <v>28</v>
      </c>
    </row>
    <row r="10" spans="1:10" s="11" customFormat="1" ht="15" customHeight="1">
      <c r="A10" s="191" t="s">
        <v>29</v>
      </c>
      <c r="B10" s="908">
        <v>66350</v>
      </c>
      <c r="C10" s="908" t="s">
        <v>9</v>
      </c>
      <c r="D10" s="908">
        <v>93</v>
      </c>
      <c r="E10" s="908">
        <v>62304</v>
      </c>
      <c r="F10" s="908">
        <v>3825</v>
      </c>
      <c r="G10" s="908">
        <v>28</v>
      </c>
      <c r="H10" s="908">
        <v>28</v>
      </c>
      <c r="I10" s="908" t="s">
        <v>9</v>
      </c>
      <c r="J10" s="209" t="s">
        <v>30</v>
      </c>
    </row>
    <row r="11" spans="1:10" s="11" customFormat="1" ht="15" customHeight="1">
      <c r="A11" s="191" t="s">
        <v>61</v>
      </c>
      <c r="B11" s="908">
        <v>142</v>
      </c>
      <c r="C11" s="908" t="s">
        <v>9</v>
      </c>
      <c r="D11" s="908" t="s">
        <v>9</v>
      </c>
      <c r="E11" s="908" t="s">
        <v>9</v>
      </c>
      <c r="F11" s="908">
        <v>55</v>
      </c>
      <c r="G11" s="908">
        <v>85</v>
      </c>
      <c r="H11" s="908">
        <v>51</v>
      </c>
      <c r="I11" s="908">
        <v>2</v>
      </c>
      <c r="J11" s="209" t="s">
        <v>47</v>
      </c>
    </row>
    <row r="12" spans="1:10" s="11" customFormat="1" ht="15" customHeight="1">
      <c r="A12" s="191" t="s">
        <v>31</v>
      </c>
      <c r="B12" s="908">
        <v>10223</v>
      </c>
      <c r="C12" s="908" t="s">
        <v>9</v>
      </c>
      <c r="D12" s="908" t="s">
        <v>9</v>
      </c>
      <c r="E12" s="908">
        <v>24</v>
      </c>
      <c r="F12" s="908">
        <v>8825</v>
      </c>
      <c r="G12" s="908">
        <v>1374</v>
      </c>
      <c r="H12" s="908">
        <v>1365</v>
      </c>
      <c r="I12" s="908" t="s">
        <v>9</v>
      </c>
      <c r="J12" s="209" t="s">
        <v>32</v>
      </c>
    </row>
    <row r="13" spans="1:10" s="11" customFormat="1" ht="15" customHeight="1">
      <c r="A13" s="191" t="s">
        <v>48</v>
      </c>
      <c r="B13" s="908">
        <v>26650</v>
      </c>
      <c r="C13" s="908" t="s">
        <v>9</v>
      </c>
      <c r="D13" s="908" t="s">
        <v>9</v>
      </c>
      <c r="E13" s="908">
        <v>84</v>
      </c>
      <c r="F13" s="908">
        <v>26162</v>
      </c>
      <c r="G13" s="908">
        <v>404</v>
      </c>
      <c r="H13" s="908">
        <v>404</v>
      </c>
      <c r="I13" s="908" t="s">
        <v>9</v>
      </c>
      <c r="J13" s="209" t="s">
        <v>34</v>
      </c>
    </row>
    <row r="14" spans="1:10" s="11" customFormat="1" ht="15" customHeight="1">
      <c r="A14" s="191" t="s">
        <v>62</v>
      </c>
      <c r="B14" s="908">
        <v>521</v>
      </c>
      <c r="C14" s="908" t="s">
        <v>9</v>
      </c>
      <c r="D14" s="908" t="s">
        <v>9</v>
      </c>
      <c r="E14" s="908" t="s">
        <v>9</v>
      </c>
      <c r="F14" s="908">
        <v>108</v>
      </c>
      <c r="G14" s="908">
        <v>413</v>
      </c>
      <c r="H14" s="908">
        <v>413</v>
      </c>
      <c r="I14" s="908" t="s">
        <v>9</v>
      </c>
      <c r="J14" s="209" t="s">
        <v>36</v>
      </c>
    </row>
    <row r="15" spans="1:10" s="11" customFormat="1" ht="15" customHeight="1">
      <c r="A15" s="191" t="s">
        <v>37</v>
      </c>
      <c r="B15" s="908">
        <v>9186</v>
      </c>
      <c r="C15" s="908" t="s">
        <v>9</v>
      </c>
      <c r="D15" s="908" t="s">
        <v>9</v>
      </c>
      <c r="E15" s="908" t="s">
        <v>9</v>
      </c>
      <c r="F15" s="908">
        <v>8497</v>
      </c>
      <c r="G15" s="908">
        <v>684</v>
      </c>
      <c r="H15" s="908">
        <v>683</v>
      </c>
      <c r="I15" s="908">
        <v>5</v>
      </c>
      <c r="J15" s="209" t="s">
        <v>38</v>
      </c>
    </row>
    <row r="16" spans="1:10" s="11" customFormat="1" ht="15" customHeight="1">
      <c r="A16" s="191" t="s">
        <v>39</v>
      </c>
      <c r="B16" s="908">
        <v>20893</v>
      </c>
      <c r="C16" s="908" t="s">
        <v>9</v>
      </c>
      <c r="D16" s="908" t="s">
        <v>9</v>
      </c>
      <c r="E16" s="908">
        <v>164</v>
      </c>
      <c r="F16" s="908">
        <v>16478</v>
      </c>
      <c r="G16" s="908">
        <v>4251</v>
      </c>
      <c r="H16" s="908">
        <v>4251</v>
      </c>
      <c r="I16" s="908" t="s">
        <v>9</v>
      </c>
      <c r="J16" s="209" t="s">
        <v>40</v>
      </c>
    </row>
    <row r="17" spans="1:11" s="11" customFormat="1" ht="15" customHeight="1">
      <c r="A17" s="191" t="s">
        <v>41</v>
      </c>
      <c r="B17" s="908">
        <v>378</v>
      </c>
      <c r="C17" s="908" t="s">
        <v>9</v>
      </c>
      <c r="D17" s="908" t="s">
        <v>9</v>
      </c>
      <c r="E17" s="908" t="s">
        <v>9</v>
      </c>
      <c r="F17" s="908">
        <v>82</v>
      </c>
      <c r="G17" s="908">
        <v>296</v>
      </c>
      <c r="H17" s="908">
        <v>290</v>
      </c>
      <c r="I17" s="908" t="s">
        <v>9</v>
      </c>
      <c r="J17" s="209" t="s">
        <v>42</v>
      </c>
    </row>
    <row r="18" spans="1:11" s="11" customFormat="1" ht="15" customHeight="1">
      <c r="A18" s="191" t="s">
        <v>1963</v>
      </c>
      <c r="B18" s="908">
        <v>339</v>
      </c>
      <c r="C18" s="908" t="s">
        <v>9</v>
      </c>
      <c r="D18" s="908" t="s">
        <v>9</v>
      </c>
      <c r="E18" s="908">
        <v>107</v>
      </c>
      <c r="F18" s="908">
        <v>184</v>
      </c>
      <c r="G18" s="908">
        <v>48</v>
      </c>
      <c r="H18" s="908">
        <v>48</v>
      </c>
      <c r="I18" s="908" t="s">
        <v>9</v>
      </c>
      <c r="J18" s="209" t="s">
        <v>1966</v>
      </c>
    </row>
    <row r="19" spans="1:11" s="11" customFormat="1" ht="15" customHeight="1">
      <c r="A19" s="191" t="s">
        <v>63</v>
      </c>
      <c r="B19" s="908">
        <v>12476</v>
      </c>
      <c r="C19" s="908" t="s">
        <v>9</v>
      </c>
      <c r="D19" s="908" t="s">
        <v>9</v>
      </c>
      <c r="E19" s="908" t="s">
        <v>9</v>
      </c>
      <c r="F19" s="908">
        <v>49</v>
      </c>
      <c r="G19" s="908">
        <v>10372</v>
      </c>
      <c r="H19" s="908">
        <v>7546</v>
      </c>
      <c r="I19" s="908">
        <v>2055</v>
      </c>
      <c r="J19" s="209" t="s">
        <v>51</v>
      </c>
    </row>
    <row r="20" spans="1:11" s="11" customFormat="1" ht="15" customHeight="1">
      <c r="A20" s="190" t="s">
        <v>64</v>
      </c>
      <c r="B20" s="908"/>
      <c r="C20" s="908"/>
      <c r="D20" s="908"/>
      <c r="E20" s="908"/>
      <c r="F20" s="908"/>
      <c r="G20" s="908"/>
      <c r="H20" s="908"/>
      <c r="I20" s="908"/>
      <c r="J20" s="208" t="s">
        <v>26</v>
      </c>
    </row>
    <row r="21" spans="1:11" s="11" customFormat="1" ht="15" customHeight="1">
      <c r="A21" s="191" t="s">
        <v>29</v>
      </c>
      <c r="B21" s="908">
        <v>833</v>
      </c>
      <c r="C21" s="908" t="s">
        <v>9</v>
      </c>
      <c r="D21" s="908" t="s">
        <v>9</v>
      </c>
      <c r="E21" s="908" t="s">
        <v>9</v>
      </c>
      <c r="F21" s="908">
        <v>695</v>
      </c>
      <c r="G21" s="908">
        <v>132</v>
      </c>
      <c r="H21" s="908">
        <v>108</v>
      </c>
      <c r="I21" s="908">
        <v>6</v>
      </c>
      <c r="J21" s="209" t="s">
        <v>30</v>
      </c>
    </row>
    <row r="22" spans="1:11" s="11" customFormat="1" ht="15" customHeight="1">
      <c r="A22" s="191" t="s">
        <v>31</v>
      </c>
      <c r="B22" s="908">
        <v>280</v>
      </c>
      <c r="C22" s="908" t="s">
        <v>9</v>
      </c>
      <c r="D22" s="908" t="s">
        <v>9</v>
      </c>
      <c r="E22" s="908" t="s">
        <v>9</v>
      </c>
      <c r="F22" s="908">
        <v>82</v>
      </c>
      <c r="G22" s="908">
        <v>173</v>
      </c>
      <c r="H22" s="908">
        <v>133</v>
      </c>
      <c r="I22" s="908">
        <v>25</v>
      </c>
      <c r="J22" s="209" t="s">
        <v>32</v>
      </c>
    </row>
    <row r="23" spans="1:11" s="11" customFormat="1" ht="15" customHeight="1">
      <c r="A23" s="191" t="s">
        <v>1964</v>
      </c>
      <c r="B23" s="908">
        <v>8342</v>
      </c>
      <c r="C23" s="908" t="s">
        <v>9</v>
      </c>
      <c r="D23" s="908" t="s">
        <v>9</v>
      </c>
      <c r="E23" s="908" t="s">
        <v>9</v>
      </c>
      <c r="F23" s="908">
        <v>936</v>
      </c>
      <c r="G23" s="908">
        <v>5312</v>
      </c>
      <c r="H23" s="908">
        <v>3934</v>
      </c>
      <c r="I23" s="908">
        <v>2094</v>
      </c>
      <c r="J23" s="209" t="s">
        <v>1967</v>
      </c>
    </row>
    <row r="24" spans="1:11" s="11" customFormat="1" ht="15" customHeight="1">
      <c r="A24" s="191" t="s">
        <v>37</v>
      </c>
      <c r="B24" s="908">
        <v>456</v>
      </c>
      <c r="C24" s="908" t="s">
        <v>9</v>
      </c>
      <c r="D24" s="908" t="s">
        <v>9</v>
      </c>
      <c r="E24" s="908" t="s">
        <v>9</v>
      </c>
      <c r="F24" s="908">
        <v>46</v>
      </c>
      <c r="G24" s="908">
        <v>225</v>
      </c>
      <c r="H24" s="908">
        <v>161</v>
      </c>
      <c r="I24" s="908">
        <v>185</v>
      </c>
      <c r="J24" s="209" t="s">
        <v>38</v>
      </c>
    </row>
    <row r="25" spans="1:11" s="11" customFormat="1" ht="15" customHeight="1">
      <c r="A25" s="191" t="s">
        <v>39</v>
      </c>
      <c r="B25" s="908">
        <v>35</v>
      </c>
      <c r="C25" s="908" t="s">
        <v>9</v>
      </c>
      <c r="D25" s="908" t="s">
        <v>9</v>
      </c>
      <c r="E25" s="908" t="s">
        <v>9</v>
      </c>
      <c r="F25" s="908" t="s">
        <v>9</v>
      </c>
      <c r="G25" s="908">
        <v>16</v>
      </c>
      <c r="H25" s="908">
        <v>10</v>
      </c>
      <c r="I25" s="908">
        <v>19</v>
      </c>
      <c r="J25" s="209" t="s">
        <v>40</v>
      </c>
    </row>
    <row r="26" spans="1:11" s="11" customFormat="1" ht="15" customHeight="1">
      <c r="A26" s="191" t="s">
        <v>41</v>
      </c>
      <c r="B26" s="908">
        <v>534</v>
      </c>
      <c r="C26" s="908" t="s">
        <v>9</v>
      </c>
      <c r="D26" s="908" t="s">
        <v>9</v>
      </c>
      <c r="E26" s="908" t="s">
        <v>9</v>
      </c>
      <c r="F26" s="908">
        <v>52</v>
      </c>
      <c r="G26" s="908">
        <v>390</v>
      </c>
      <c r="H26" s="908">
        <v>339</v>
      </c>
      <c r="I26" s="908">
        <v>92</v>
      </c>
      <c r="J26" s="209" t="s">
        <v>42</v>
      </c>
    </row>
    <row r="27" spans="1:11" s="11" customFormat="1" ht="15" customHeight="1">
      <c r="A27" s="191"/>
      <c r="B27" s="1523" t="s">
        <v>2</v>
      </c>
      <c r="C27" s="1523"/>
      <c r="D27" s="1523"/>
      <c r="E27" s="1523"/>
      <c r="F27" s="1523"/>
      <c r="G27" s="1523"/>
      <c r="H27" s="1523"/>
      <c r="I27" s="1523"/>
      <c r="J27" s="209"/>
    </row>
    <row r="28" spans="1:11" s="11" customFormat="1" ht="15" customHeight="1">
      <c r="A28" s="190" t="s">
        <v>1962</v>
      </c>
      <c r="B28" s="908">
        <v>10852</v>
      </c>
      <c r="C28" s="908">
        <v>10852</v>
      </c>
      <c r="D28" s="908" t="s">
        <v>9</v>
      </c>
      <c r="E28" s="908" t="s">
        <v>9</v>
      </c>
      <c r="F28" s="908" t="s">
        <v>9</v>
      </c>
      <c r="G28" s="908" t="s">
        <v>9</v>
      </c>
      <c r="H28" s="908" t="s">
        <v>9</v>
      </c>
      <c r="I28" s="908" t="s">
        <v>9</v>
      </c>
      <c r="J28" s="208" t="s">
        <v>1965</v>
      </c>
      <c r="K28" s="1272"/>
    </row>
    <row r="29" spans="1:11" s="11" customFormat="1" ht="15" customHeight="1">
      <c r="A29" s="190" t="s">
        <v>43</v>
      </c>
      <c r="B29" s="908"/>
      <c r="C29" s="908"/>
      <c r="D29" s="908"/>
      <c r="E29" s="908"/>
      <c r="F29" s="908"/>
      <c r="G29" s="908"/>
      <c r="H29" s="908"/>
      <c r="I29" s="908"/>
      <c r="J29" s="208" t="s">
        <v>44</v>
      </c>
      <c r="K29" s="1272"/>
    </row>
    <row r="30" spans="1:11" s="11" customFormat="1" ht="15" customHeight="1">
      <c r="A30" s="191" t="s">
        <v>27</v>
      </c>
      <c r="B30" s="908">
        <v>84719</v>
      </c>
      <c r="C30" s="908">
        <v>2962</v>
      </c>
      <c r="D30" s="908">
        <v>80109</v>
      </c>
      <c r="E30" s="908">
        <v>1572</v>
      </c>
      <c r="F30" s="908">
        <v>76</v>
      </c>
      <c r="G30" s="1170" t="s">
        <v>9</v>
      </c>
      <c r="H30" s="1170" t="s">
        <v>9</v>
      </c>
      <c r="I30" s="1170" t="s">
        <v>9</v>
      </c>
      <c r="J30" s="209" t="s">
        <v>28</v>
      </c>
      <c r="K30" s="1272"/>
    </row>
    <row r="31" spans="1:11" s="11" customFormat="1" ht="15" customHeight="1">
      <c r="A31" s="191" t="s">
        <v>29</v>
      </c>
      <c r="B31" s="908">
        <v>46409</v>
      </c>
      <c r="C31" s="908" t="s">
        <v>9</v>
      </c>
      <c r="D31" s="908">
        <v>71</v>
      </c>
      <c r="E31" s="908">
        <v>42902</v>
      </c>
      <c r="F31" s="908">
        <v>3320</v>
      </c>
      <c r="G31" s="908">
        <v>116</v>
      </c>
      <c r="H31" s="908">
        <v>116</v>
      </c>
      <c r="I31" s="908" t="s">
        <v>9</v>
      </c>
      <c r="J31" s="209" t="s">
        <v>30</v>
      </c>
      <c r="K31" s="1272"/>
    </row>
    <row r="32" spans="1:11" s="11" customFormat="1" ht="15" customHeight="1">
      <c r="A32" s="191" t="s">
        <v>61</v>
      </c>
      <c r="B32" s="908">
        <v>510</v>
      </c>
      <c r="C32" s="908" t="s">
        <v>9</v>
      </c>
      <c r="D32" s="908" t="s">
        <v>9</v>
      </c>
      <c r="E32" s="908" t="s">
        <v>9</v>
      </c>
      <c r="F32" s="908">
        <v>108</v>
      </c>
      <c r="G32" s="908">
        <v>402</v>
      </c>
      <c r="H32" s="908">
        <v>271</v>
      </c>
      <c r="I32" s="908" t="s">
        <v>9</v>
      </c>
      <c r="J32" s="209" t="s">
        <v>47</v>
      </c>
      <c r="K32" s="1272"/>
    </row>
    <row r="33" spans="1:11" s="11" customFormat="1" ht="15" customHeight="1">
      <c r="A33" s="191" t="s">
        <v>31</v>
      </c>
      <c r="B33" s="908">
        <v>8616</v>
      </c>
      <c r="C33" s="908" t="s">
        <v>9</v>
      </c>
      <c r="D33" s="908" t="s">
        <v>9</v>
      </c>
      <c r="E33" s="908">
        <v>4</v>
      </c>
      <c r="F33" s="908">
        <v>7377</v>
      </c>
      <c r="G33" s="908">
        <v>1235</v>
      </c>
      <c r="H33" s="908">
        <v>1212</v>
      </c>
      <c r="I33" s="908" t="s">
        <v>9</v>
      </c>
      <c r="J33" s="209" t="s">
        <v>32</v>
      </c>
      <c r="K33" s="1272"/>
    </row>
    <row r="34" spans="1:11" s="11" customFormat="1" ht="15" customHeight="1">
      <c r="A34" s="191" t="s">
        <v>48</v>
      </c>
      <c r="B34" s="908">
        <v>20895</v>
      </c>
      <c r="C34" s="908" t="s">
        <v>9</v>
      </c>
      <c r="D34" s="908" t="s">
        <v>9</v>
      </c>
      <c r="E34" s="908">
        <v>83</v>
      </c>
      <c r="F34" s="908">
        <v>20403</v>
      </c>
      <c r="G34" s="908">
        <v>409</v>
      </c>
      <c r="H34" s="908">
        <v>409</v>
      </c>
      <c r="I34" s="908" t="s">
        <v>9</v>
      </c>
      <c r="J34" s="209" t="s">
        <v>34</v>
      </c>
      <c r="K34" s="1272"/>
    </row>
    <row r="35" spans="1:11" s="11" customFormat="1" ht="15" customHeight="1">
      <c r="A35" s="191" t="s">
        <v>62</v>
      </c>
      <c r="B35" s="908">
        <v>135</v>
      </c>
      <c r="C35" s="908" t="s">
        <v>9</v>
      </c>
      <c r="D35" s="908" t="s">
        <v>9</v>
      </c>
      <c r="E35" s="908" t="s">
        <v>9</v>
      </c>
      <c r="F35" s="908">
        <v>20</v>
      </c>
      <c r="G35" s="908">
        <v>115</v>
      </c>
      <c r="H35" s="908">
        <v>113</v>
      </c>
      <c r="I35" s="908" t="s">
        <v>9</v>
      </c>
      <c r="J35" s="209" t="s">
        <v>36</v>
      </c>
      <c r="K35" s="1272"/>
    </row>
    <row r="36" spans="1:11" s="11" customFormat="1" ht="15" customHeight="1">
      <c r="A36" s="191" t="s">
        <v>37</v>
      </c>
      <c r="B36" s="908">
        <v>501</v>
      </c>
      <c r="C36" s="908" t="s">
        <v>9</v>
      </c>
      <c r="D36" s="908" t="s">
        <v>9</v>
      </c>
      <c r="E36" s="908" t="s">
        <v>9</v>
      </c>
      <c r="F36" s="908">
        <v>460</v>
      </c>
      <c r="G36" s="908">
        <v>41</v>
      </c>
      <c r="H36" s="908">
        <v>41</v>
      </c>
      <c r="I36" s="908" t="s">
        <v>9</v>
      </c>
      <c r="J36" s="209" t="s">
        <v>38</v>
      </c>
      <c r="K36" s="1272"/>
    </row>
    <row r="37" spans="1:11" s="11" customFormat="1" ht="15" customHeight="1">
      <c r="A37" s="191" t="s">
        <v>39</v>
      </c>
      <c r="B37" s="908">
        <v>20913</v>
      </c>
      <c r="C37" s="908" t="s">
        <v>9</v>
      </c>
      <c r="D37" s="908" t="s">
        <v>9</v>
      </c>
      <c r="E37" s="908">
        <v>24</v>
      </c>
      <c r="F37" s="908">
        <v>15423</v>
      </c>
      <c r="G37" s="908">
        <v>5466</v>
      </c>
      <c r="H37" s="908">
        <v>5462</v>
      </c>
      <c r="I37" s="908" t="s">
        <v>9</v>
      </c>
      <c r="J37" s="209" t="s">
        <v>40</v>
      </c>
      <c r="K37" s="1272"/>
    </row>
    <row r="38" spans="1:11" s="11" customFormat="1" ht="15" customHeight="1">
      <c r="A38" s="191" t="s">
        <v>41</v>
      </c>
      <c r="B38" s="908">
        <v>57</v>
      </c>
      <c r="C38" s="908" t="s">
        <v>9</v>
      </c>
      <c r="D38" s="908" t="s">
        <v>9</v>
      </c>
      <c r="E38" s="908" t="s">
        <v>9</v>
      </c>
      <c r="F38" s="908" t="s">
        <v>9</v>
      </c>
      <c r="G38" s="908">
        <v>57</v>
      </c>
      <c r="H38" s="908">
        <v>52</v>
      </c>
      <c r="I38" s="908" t="s">
        <v>9</v>
      </c>
      <c r="J38" s="209" t="s">
        <v>42</v>
      </c>
      <c r="K38" s="1272"/>
    </row>
    <row r="39" spans="1:11" s="11" customFormat="1" ht="15" customHeight="1">
      <c r="A39" s="191" t="s">
        <v>1963</v>
      </c>
      <c r="B39" s="908">
        <v>345</v>
      </c>
      <c r="C39" s="908" t="s">
        <v>9</v>
      </c>
      <c r="D39" s="908" t="s">
        <v>9</v>
      </c>
      <c r="E39" s="908">
        <v>73</v>
      </c>
      <c r="F39" s="908">
        <v>212</v>
      </c>
      <c r="G39" s="908">
        <v>60</v>
      </c>
      <c r="H39" s="908">
        <v>60</v>
      </c>
      <c r="I39" s="908" t="s">
        <v>9</v>
      </c>
      <c r="J39" s="209" t="s">
        <v>1966</v>
      </c>
      <c r="K39" s="1272"/>
    </row>
    <row r="40" spans="1:11" s="11" customFormat="1" ht="15" customHeight="1">
      <c r="A40" s="191" t="s">
        <v>63</v>
      </c>
      <c r="B40" s="908">
        <v>11913</v>
      </c>
      <c r="C40" s="908" t="s">
        <v>9</v>
      </c>
      <c r="D40" s="908" t="s">
        <v>9</v>
      </c>
      <c r="E40" s="908" t="s">
        <v>9</v>
      </c>
      <c r="F40" s="908">
        <v>229</v>
      </c>
      <c r="G40" s="908">
        <v>7352</v>
      </c>
      <c r="H40" s="908">
        <v>3861</v>
      </c>
      <c r="I40" s="908">
        <v>4332</v>
      </c>
      <c r="J40" s="209" t="s">
        <v>51</v>
      </c>
      <c r="K40" s="1272"/>
    </row>
    <row r="41" spans="1:11" s="11" customFormat="1" ht="15" customHeight="1">
      <c r="A41" s="190" t="s">
        <v>64</v>
      </c>
      <c r="B41" s="908"/>
      <c r="C41" s="908"/>
      <c r="D41" s="908"/>
      <c r="E41" s="908"/>
      <c r="F41" s="908"/>
      <c r="G41" s="908"/>
      <c r="H41" s="908"/>
      <c r="I41" s="908"/>
      <c r="J41" s="208" t="s">
        <v>26</v>
      </c>
      <c r="K41" s="1272"/>
    </row>
    <row r="42" spans="1:11" s="11" customFormat="1" ht="15" customHeight="1">
      <c r="A42" s="191" t="s">
        <v>29</v>
      </c>
      <c r="B42" s="908">
        <v>1326</v>
      </c>
      <c r="C42" s="908" t="s">
        <v>9</v>
      </c>
      <c r="D42" s="908" t="s">
        <v>9</v>
      </c>
      <c r="E42" s="908">
        <v>55</v>
      </c>
      <c r="F42" s="908">
        <v>903</v>
      </c>
      <c r="G42" s="908">
        <v>329</v>
      </c>
      <c r="H42" s="908">
        <v>260</v>
      </c>
      <c r="I42" s="908">
        <v>39</v>
      </c>
      <c r="J42" s="209" t="s">
        <v>30</v>
      </c>
      <c r="K42" s="1272"/>
    </row>
    <row r="43" spans="1:11" s="11" customFormat="1" ht="15" customHeight="1">
      <c r="A43" s="191" t="s">
        <v>31</v>
      </c>
      <c r="B43" s="908">
        <v>213</v>
      </c>
      <c r="C43" s="908" t="s">
        <v>9</v>
      </c>
      <c r="D43" s="908" t="s">
        <v>9</v>
      </c>
      <c r="E43" s="908" t="s">
        <v>9</v>
      </c>
      <c r="F43" s="908">
        <v>14</v>
      </c>
      <c r="G43" s="908">
        <v>92</v>
      </c>
      <c r="H43" s="908">
        <v>59</v>
      </c>
      <c r="I43" s="908">
        <v>107</v>
      </c>
      <c r="J43" s="209" t="s">
        <v>32</v>
      </c>
      <c r="K43" s="1272"/>
    </row>
    <row r="44" spans="1:11" s="11" customFormat="1" ht="15" customHeight="1">
      <c r="A44" s="191" t="s">
        <v>48</v>
      </c>
      <c r="B44" s="908">
        <v>7920</v>
      </c>
      <c r="C44" s="908" t="s">
        <v>9</v>
      </c>
      <c r="D44" s="908" t="s">
        <v>9</v>
      </c>
      <c r="E44" s="908" t="s">
        <v>9</v>
      </c>
      <c r="F44" s="908">
        <v>1408</v>
      </c>
      <c r="G44" s="908">
        <v>4303</v>
      </c>
      <c r="H44" s="908">
        <v>3163</v>
      </c>
      <c r="I44" s="908">
        <v>2209</v>
      </c>
      <c r="J44" s="209" t="s">
        <v>34</v>
      </c>
      <c r="K44" s="1272"/>
    </row>
    <row r="45" spans="1:11" s="11" customFormat="1" ht="15" customHeight="1">
      <c r="A45" s="191" t="s">
        <v>62</v>
      </c>
      <c r="B45" s="908">
        <v>1803</v>
      </c>
      <c r="C45" s="908" t="s">
        <v>9</v>
      </c>
      <c r="D45" s="908" t="s">
        <v>9</v>
      </c>
      <c r="E45" s="908" t="s">
        <v>9</v>
      </c>
      <c r="F45" s="908">
        <v>20</v>
      </c>
      <c r="G45" s="908">
        <v>926</v>
      </c>
      <c r="H45" s="908">
        <v>732</v>
      </c>
      <c r="I45" s="908">
        <v>857</v>
      </c>
      <c r="J45" s="209" t="s">
        <v>36</v>
      </c>
      <c r="K45" s="1272"/>
    </row>
    <row r="46" spans="1:11" s="11" customFormat="1" ht="15" customHeight="1">
      <c r="A46" s="191" t="s">
        <v>37</v>
      </c>
      <c r="B46" s="908">
        <v>64</v>
      </c>
      <c r="C46" s="908" t="s">
        <v>9</v>
      </c>
      <c r="D46" s="908" t="s">
        <v>9</v>
      </c>
      <c r="E46" s="908" t="s">
        <v>9</v>
      </c>
      <c r="F46" s="908">
        <v>1</v>
      </c>
      <c r="G46" s="908">
        <v>52</v>
      </c>
      <c r="H46" s="908">
        <v>28</v>
      </c>
      <c r="I46" s="908">
        <v>11</v>
      </c>
      <c r="J46" s="209" t="s">
        <v>38</v>
      </c>
      <c r="K46" s="1272"/>
    </row>
    <row r="47" spans="1:11" s="1271" customFormat="1" ht="15" customHeight="1">
      <c r="A47" s="191" t="s">
        <v>39</v>
      </c>
      <c r="B47" s="908">
        <v>11</v>
      </c>
      <c r="C47" s="908" t="s">
        <v>9</v>
      </c>
      <c r="D47" s="908" t="s">
        <v>9</v>
      </c>
      <c r="E47" s="908" t="s">
        <v>9</v>
      </c>
      <c r="F47" s="908" t="s">
        <v>9</v>
      </c>
      <c r="G47" s="908">
        <v>8</v>
      </c>
      <c r="H47" s="908">
        <v>3</v>
      </c>
      <c r="I47" s="908">
        <v>3</v>
      </c>
      <c r="J47" s="209" t="s">
        <v>40</v>
      </c>
      <c r="K47" s="1272"/>
    </row>
    <row r="48" spans="1:11" s="11" customFormat="1" ht="15" customHeight="1">
      <c r="A48" s="191" t="s">
        <v>41</v>
      </c>
      <c r="B48" s="908">
        <v>1141</v>
      </c>
      <c r="C48" s="908" t="s">
        <v>9</v>
      </c>
      <c r="D48" s="908" t="s">
        <v>9</v>
      </c>
      <c r="E48" s="908" t="s">
        <v>9</v>
      </c>
      <c r="F48" s="908">
        <v>65</v>
      </c>
      <c r="G48" s="908">
        <v>880</v>
      </c>
      <c r="H48" s="908">
        <v>738</v>
      </c>
      <c r="I48" s="908">
        <v>196</v>
      </c>
      <c r="J48" s="209" t="s">
        <v>42</v>
      </c>
      <c r="K48" s="1272"/>
    </row>
    <row r="49" spans="1:10" ht="15" customHeight="1">
      <c r="A49" s="192"/>
      <c r="B49" s="1523" t="s">
        <v>110</v>
      </c>
      <c r="C49" s="1523"/>
      <c r="D49" s="1523"/>
      <c r="E49" s="1523"/>
      <c r="F49" s="1523"/>
      <c r="G49" s="1523"/>
      <c r="H49" s="1523"/>
      <c r="I49" s="1523"/>
      <c r="J49" s="210"/>
    </row>
    <row r="50" spans="1:10" ht="15" customHeight="1">
      <c r="A50" s="190" t="s">
        <v>1968</v>
      </c>
      <c r="B50" s="908">
        <v>11707</v>
      </c>
      <c r="C50" s="908">
        <v>11707</v>
      </c>
      <c r="D50" s="908" t="s">
        <v>9</v>
      </c>
      <c r="E50" s="908" t="s">
        <v>9</v>
      </c>
      <c r="F50" s="908" t="s">
        <v>9</v>
      </c>
      <c r="G50" s="908" t="s">
        <v>9</v>
      </c>
      <c r="H50" s="908" t="s">
        <v>9</v>
      </c>
      <c r="I50" s="908" t="s">
        <v>9</v>
      </c>
      <c r="J50" s="208" t="s">
        <v>1965</v>
      </c>
    </row>
    <row r="51" spans="1:10" ht="15" customHeight="1">
      <c r="A51" s="190" t="s">
        <v>43</v>
      </c>
      <c r="B51" s="1170"/>
      <c r="C51" s="1170"/>
      <c r="D51" s="1170"/>
      <c r="E51" s="1170"/>
      <c r="F51" s="1170"/>
      <c r="G51" s="1170"/>
      <c r="H51" s="1170"/>
      <c r="I51" s="1170"/>
      <c r="J51" s="208" t="s">
        <v>44</v>
      </c>
    </row>
    <row r="52" spans="1:10" ht="15" customHeight="1">
      <c r="A52" s="191" t="s">
        <v>27</v>
      </c>
      <c r="B52" s="1273">
        <v>83615</v>
      </c>
      <c r="C52" s="1170">
        <v>2660</v>
      </c>
      <c r="D52" s="1170">
        <v>79422</v>
      </c>
      <c r="E52" s="1170">
        <v>1456</v>
      </c>
      <c r="F52" s="1170">
        <v>77</v>
      </c>
      <c r="G52" s="1170" t="s">
        <v>9</v>
      </c>
      <c r="H52" s="1170" t="s">
        <v>9</v>
      </c>
      <c r="I52" s="1170" t="s">
        <v>9</v>
      </c>
      <c r="J52" s="209" t="s">
        <v>28</v>
      </c>
    </row>
    <row r="53" spans="1:10" ht="15" customHeight="1">
      <c r="A53" s="191" t="s">
        <v>29</v>
      </c>
      <c r="B53" s="1170">
        <v>44400</v>
      </c>
      <c r="C53" s="1170" t="s">
        <v>9</v>
      </c>
      <c r="D53" s="1170">
        <v>56</v>
      </c>
      <c r="E53" s="1170">
        <v>41113</v>
      </c>
      <c r="F53" s="1170">
        <v>3120</v>
      </c>
      <c r="G53" s="1170">
        <v>111</v>
      </c>
      <c r="H53" s="1170">
        <v>111</v>
      </c>
      <c r="I53" s="1170" t="s">
        <v>9</v>
      </c>
      <c r="J53" s="209" t="s">
        <v>30</v>
      </c>
    </row>
    <row r="54" spans="1:10" ht="15" customHeight="1">
      <c r="A54" s="191" t="s">
        <v>61</v>
      </c>
      <c r="B54" s="1170">
        <v>522</v>
      </c>
      <c r="C54" s="1170" t="s">
        <v>9</v>
      </c>
      <c r="D54" s="1170" t="s">
        <v>9</v>
      </c>
      <c r="E54" s="1170" t="s">
        <v>9</v>
      </c>
      <c r="F54" s="1170">
        <v>102</v>
      </c>
      <c r="G54" s="1170">
        <v>420</v>
      </c>
      <c r="H54" s="1170">
        <v>265</v>
      </c>
      <c r="I54" s="1170" t="s">
        <v>9</v>
      </c>
      <c r="J54" s="209" t="s">
        <v>47</v>
      </c>
    </row>
    <row r="55" spans="1:10" ht="15" customHeight="1">
      <c r="A55" s="191" t="s">
        <v>31</v>
      </c>
      <c r="B55" s="1170">
        <v>8128</v>
      </c>
      <c r="C55" s="1170" t="s">
        <v>9</v>
      </c>
      <c r="D55" s="1170" t="s">
        <v>9</v>
      </c>
      <c r="E55" s="1170">
        <v>1</v>
      </c>
      <c r="F55" s="1170">
        <v>7021</v>
      </c>
      <c r="G55" s="1170">
        <v>1106</v>
      </c>
      <c r="H55" s="1170">
        <v>1082</v>
      </c>
      <c r="I55" s="1170" t="s">
        <v>9</v>
      </c>
      <c r="J55" s="209" t="s">
        <v>32</v>
      </c>
    </row>
    <row r="56" spans="1:10" ht="15" customHeight="1">
      <c r="A56" s="191" t="s">
        <v>48</v>
      </c>
      <c r="B56" s="1170">
        <v>19753</v>
      </c>
      <c r="C56" s="1170" t="s">
        <v>9</v>
      </c>
      <c r="D56" s="1170" t="s">
        <v>9</v>
      </c>
      <c r="E56" s="1170">
        <v>56</v>
      </c>
      <c r="F56" s="1170">
        <v>19290</v>
      </c>
      <c r="G56" s="1170">
        <v>407</v>
      </c>
      <c r="H56" s="1170">
        <v>407</v>
      </c>
      <c r="I56" s="908" t="s">
        <v>9</v>
      </c>
      <c r="J56" s="209" t="s">
        <v>34</v>
      </c>
    </row>
    <row r="57" spans="1:10" ht="15" customHeight="1">
      <c r="A57" s="191" t="s">
        <v>37</v>
      </c>
      <c r="B57" s="1170">
        <v>224</v>
      </c>
      <c r="C57" s="1170" t="s">
        <v>9</v>
      </c>
      <c r="D57" s="1170" t="s">
        <v>9</v>
      </c>
      <c r="E57" s="1170" t="s">
        <v>9</v>
      </c>
      <c r="F57" s="1170">
        <v>192</v>
      </c>
      <c r="G57" s="1170">
        <v>32</v>
      </c>
      <c r="H57" s="1170">
        <v>32</v>
      </c>
      <c r="I57" s="1170" t="s">
        <v>9</v>
      </c>
      <c r="J57" s="209" t="s">
        <v>38</v>
      </c>
    </row>
    <row r="58" spans="1:10" ht="15" customHeight="1">
      <c r="A58" s="191" t="s">
        <v>39</v>
      </c>
      <c r="B58" s="1170">
        <v>20415</v>
      </c>
      <c r="C58" s="1170" t="s">
        <v>9</v>
      </c>
      <c r="D58" s="1170" t="s">
        <v>9</v>
      </c>
      <c r="E58" s="1170">
        <v>16</v>
      </c>
      <c r="F58" s="1170">
        <v>15193</v>
      </c>
      <c r="G58" s="1170">
        <v>5206</v>
      </c>
      <c r="H58" s="1170">
        <v>5196</v>
      </c>
      <c r="I58" s="1170" t="s">
        <v>9</v>
      </c>
      <c r="J58" s="209" t="s">
        <v>40</v>
      </c>
    </row>
    <row r="59" spans="1:10" ht="15" customHeight="1">
      <c r="A59" s="191" t="s">
        <v>41</v>
      </c>
      <c r="B59" s="1170">
        <v>40</v>
      </c>
      <c r="C59" s="1170" t="s">
        <v>9</v>
      </c>
      <c r="D59" s="1170" t="s">
        <v>9</v>
      </c>
      <c r="E59" s="1170" t="s">
        <v>9</v>
      </c>
      <c r="F59" s="1170" t="s">
        <v>9</v>
      </c>
      <c r="G59" s="1170">
        <v>40</v>
      </c>
      <c r="H59" s="1170">
        <v>34</v>
      </c>
      <c r="I59" s="1170" t="s">
        <v>9</v>
      </c>
      <c r="J59" s="209" t="s">
        <v>42</v>
      </c>
    </row>
    <row r="60" spans="1:10" ht="15" customHeight="1">
      <c r="A60" s="191" t="s">
        <v>1969</v>
      </c>
      <c r="B60" s="1170">
        <v>340</v>
      </c>
      <c r="C60" s="1170" t="s">
        <v>9</v>
      </c>
      <c r="D60" s="1170" t="s">
        <v>9</v>
      </c>
      <c r="E60" s="1170">
        <v>73</v>
      </c>
      <c r="F60" s="1170">
        <v>210</v>
      </c>
      <c r="G60" s="1170">
        <v>57</v>
      </c>
      <c r="H60" s="1170">
        <v>57</v>
      </c>
      <c r="I60" s="1170" t="s">
        <v>9</v>
      </c>
      <c r="J60" s="209" t="s">
        <v>1966</v>
      </c>
    </row>
    <row r="61" spans="1:10" ht="15" customHeight="1">
      <c r="A61" s="191" t="s">
        <v>63</v>
      </c>
      <c r="B61" s="1170">
        <v>9984</v>
      </c>
      <c r="C61" s="1170" t="s">
        <v>9</v>
      </c>
      <c r="D61" s="1170" t="s">
        <v>9</v>
      </c>
      <c r="E61" s="1170" t="s">
        <v>9</v>
      </c>
      <c r="F61" s="1170">
        <v>1</v>
      </c>
      <c r="G61" s="1170">
        <v>6133</v>
      </c>
      <c r="H61" s="1170">
        <v>3256</v>
      </c>
      <c r="I61" s="1170">
        <v>3850</v>
      </c>
      <c r="J61" s="209" t="s">
        <v>51</v>
      </c>
    </row>
    <row r="62" spans="1:10" ht="15" customHeight="1">
      <c r="A62" s="190" t="s">
        <v>64</v>
      </c>
      <c r="B62" s="881"/>
      <c r="C62" s="881"/>
      <c r="D62" s="881"/>
      <c r="E62" s="881"/>
      <c r="F62" s="881"/>
      <c r="G62" s="881"/>
      <c r="H62" s="881"/>
      <c r="I62" s="881"/>
      <c r="J62" s="208" t="s">
        <v>26</v>
      </c>
    </row>
    <row r="63" spans="1:10" ht="15" customHeight="1">
      <c r="A63" s="191" t="s">
        <v>29</v>
      </c>
      <c r="B63" s="1274">
        <v>1327</v>
      </c>
      <c r="C63" s="1274" t="s">
        <v>9</v>
      </c>
      <c r="D63" s="1274" t="s">
        <v>9</v>
      </c>
      <c r="E63" s="1274">
        <v>64</v>
      </c>
      <c r="F63" s="1274">
        <v>851</v>
      </c>
      <c r="G63" s="1274">
        <v>368</v>
      </c>
      <c r="H63" s="1274">
        <v>278</v>
      </c>
      <c r="I63" s="1274">
        <v>44</v>
      </c>
      <c r="J63" s="209" t="s">
        <v>30</v>
      </c>
    </row>
    <row r="64" spans="1:10" ht="15" customHeight="1">
      <c r="A64" s="191" t="s">
        <v>31</v>
      </c>
      <c r="B64" s="908">
        <v>55</v>
      </c>
      <c r="C64" s="1274" t="s">
        <v>9</v>
      </c>
      <c r="D64" s="1274" t="s">
        <v>9</v>
      </c>
      <c r="E64" s="1274" t="s">
        <v>9</v>
      </c>
      <c r="F64" s="1274">
        <v>1</v>
      </c>
      <c r="G64" s="1274">
        <v>29</v>
      </c>
      <c r="H64" s="1274">
        <v>14</v>
      </c>
      <c r="I64" s="1274">
        <v>25</v>
      </c>
      <c r="J64" s="209" t="s">
        <v>32</v>
      </c>
    </row>
    <row r="65" spans="1:12" ht="15" customHeight="1">
      <c r="A65" s="191" t="s">
        <v>48</v>
      </c>
      <c r="B65" s="1274">
        <v>8787</v>
      </c>
      <c r="C65" s="915" t="s">
        <v>9</v>
      </c>
      <c r="D65" s="915" t="s">
        <v>9</v>
      </c>
      <c r="E65" s="915" t="s">
        <v>9</v>
      </c>
      <c r="F65" s="915">
        <v>1190</v>
      </c>
      <c r="G65" s="915">
        <v>5188</v>
      </c>
      <c r="H65" s="1274">
        <v>3961</v>
      </c>
      <c r="I65" s="1274">
        <v>2409</v>
      </c>
      <c r="J65" s="209" t="s">
        <v>34</v>
      </c>
    </row>
    <row r="66" spans="1:12" ht="15" customHeight="1">
      <c r="A66" s="191" t="s">
        <v>62</v>
      </c>
      <c r="B66" s="908">
        <v>162</v>
      </c>
      <c r="C66" s="915" t="s">
        <v>9</v>
      </c>
      <c r="D66" s="915" t="s">
        <v>9</v>
      </c>
      <c r="E66" s="1274" t="s">
        <v>9</v>
      </c>
      <c r="F66" s="915">
        <v>3</v>
      </c>
      <c r="G66" s="915">
        <v>67</v>
      </c>
      <c r="H66" s="1274">
        <v>40</v>
      </c>
      <c r="I66" s="1274">
        <v>92</v>
      </c>
      <c r="J66" s="209" t="s">
        <v>36</v>
      </c>
    </row>
    <row r="67" spans="1:12" ht="15" customHeight="1">
      <c r="A67" s="191" t="s">
        <v>37</v>
      </c>
      <c r="B67" s="1274">
        <v>41</v>
      </c>
      <c r="C67" s="915" t="s">
        <v>9</v>
      </c>
      <c r="D67" s="915" t="s">
        <v>9</v>
      </c>
      <c r="E67" s="915" t="s">
        <v>9</v>
      </c>
      <c r="F67" s="915">
        <v>2</v>
      </c>
      <c r="G67" s="915">
        <v>22</v>
      </c>
      <c r="H67" s="1274">
        <v>12</v>
      </c>
      <c r="I67" s="1274">
        <v>17</v>
      </c>
      <c r="J67" s="209" t="s">
        <v>38</v>
      </c>
    </row>
    <row r="68" spans="1:12" ht="15" customHeight="1">
      <c r="A68" s="191" t="s">
        <v>41</v>
      </c>
      <c r="B68" s="1274">
        <v>581</v>
      </c>
      <c r="C68" s="915" t="s">
        <v>9</v>
      </c>
      <c r="D68" s="915" t="s">
        <v>9</v>
      </c>
      <c r="E68" s="915" t="s">
        <v>9</v>
      </c>
      <c r="F68" s="915">
        <v>5</v>
      </c>
      <c r="G68" s="915">
        <v>427</v>
      </c>
      <c r="H68" s="1274">
        <v>334</v>
      </c>
      <c r="I68" s="1274">
        <v>149</v>
      </c>
      <c r="J68" s="209" t="s">
        <v>42</v>
      </c>
    </row>
    <row r="69" spans="1:12" ht="15" customHeight="1">
      <c r="A69" s="77"/>
      <c r="B69" s="82"/>
      <c r="C69" s="82"/>
      <c r="D69" s="82"/>
      <c r="E69" s="82"/>
      <c r="F69" s="82"/>
      <c r="G69" s="82"/>
      <c r="H69" s="82"/>
      <c r="I69" s="82"/>
      <c r="J69" s="82"/>
    </row>
    <row r="70" spans="1:12" ht="15" customHeight="1">
      <c r="A70" s="630" t="s">
        <v>564</v>
      </c>
      <c r="B70" s="45"/>
      <c r="C70" s="45"/>
      <c r="D70" s="45"/>
      <c r="E70" s="45"/>
      <c r="F70" s="45"/>
      <c r="G70" s="45"/>
      <c r="H70" s="45"/>
      <c r="I70" s="45"/>
      <c r="J70" s="45"/>
    </row>
    <row r="71" spans="1:12" ht="15" customHeight="1">
      <c r="A71" s="631" t="s">
        <v>576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</sheetData>
  <mergeCells count="13">
    <mergeCell ref="B49:I49"/>
    <mergeCell ref="B6:I6"/>
    <mergeCell ref="B27:I27"/>
    <mergeCell ref="C3:I3"/>
    <mergeCell ref="B3:B5"/>
    <mergeCell ref="J3:J5"/>
    <mergeCell ref="A3:A5"/>
    <mergeCell ref="G4:H4"/>
    <mergeCell ref="C4:C5"/>
    <mergeCell ref="D4:D5"/>
    <mergeCell ref="E4:E5"/>
    <mergeCell ref="F4:F5"/>
    <mergeCell ref="I4:I5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reści'!B23" display="Powrót do spisu tablic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E29"/>
  <sheetViews>
    <sheetView showGridLines="0" zoomScaleNormal="100" workbookViewId="0"/>
  </sheetViews>
  <sheetFormatPr defaultRowHeight="15"/>
  <cols>
    <col min="1" max="1" width="40.7109375" style="415" customWidth="1"/>
    <col min="2" max="4" width="15.7109375" style="415" customWidth="1"/>
    <col min="5" max="5" width="40.7109375" style="415" customWidth="1"/>
    <col min="6" max="16384" width="9.140625" style="424"/>
  </cols>
  <sheetData>
    <row r="1" spans="1:5" ht="15" customHeight="1">
      <c r="A1" s="338" t="s">
        <v>2210</v>
      </c>
      <c r="B1" s="444"/>
      <c r="C1" s="444"/>
      <c r="D1" s="444"/>
      <c r="E1" s="444"/>
    </row>
    <row r="2" spans="1:5" ht="15" customHeight="1">
      <c r="A2" s="1471" t="s">
        <v>2211</v>
      </c>
      <c r="B2" s="444"/>
      <c r="C2" s="444"/>
      <c r="D2" s="444"/>
      <c r="E2" s="444"/>
    </row>
    <row r="3" spans="1:5" ht="15" customHeight="1">
      <c r="A3" s="1027" t="s">
        <v>2209</v>
      </c>
      <c r="B3" s="444"/>
      <c r="C3" s="444"/>
      <c r="D3" s="444"/>
      <c r="E3" s="1465" t="s">
        <v>2183</v>
      </c>
    </row>
    <row r="4" spans="1:5" ht="15" customHeight="1">
      <c r="A4" s="1078" t="s">
        <v>2212</v>
      </c>
      <c r="B4" s="457"/>
      <c r="C4" s="457"/>
      <c r="D4" s="457"/>
      <c r="E4" s="1466" t="s">
        <v>2184</v>
      </c>
    </row>
    <row r="5" spans="1:5" ht="30" customHeight="1">
      <c r="A5" s="455" t="s">
        <v>0</v>
      </c>
      <c r="B5" s="445" t="s">
        <v>710</v>
      </c>
      <c r="C5" s="445" t="s">
        <v>845</v>
      </c>
      <c r="D5" s="445" t="s">
        <v>2088</v>
      </c>
      <c r="E5" s="458" t="s">
        <v>3</v>
      </c>
    </row>
    <row r="6" spans="1:5" s="1080" customFormat="1" ht="30" customHeight="1">
      <c r="A6" s="1558" t="s">
        <v>848</v>
      </c>
      <c r="B6" s="1558"/>
      <c r="C6" s="1558"/>
      <c r="D6" s="1558"/>
      <c r="E6" s="1558"/>
    </row>
    <row r="7" spans="1:5" ht="15" customHeight="1">
      <c r="A7" s="240" t="s">
        <v>618</v>
      </c>
      <c r="B7" s="971">
        <v>203</v>
      </c>
      <c r="C7" s="971">
        <v>29669</v>
      </c>
      <c r="D7" s="971">
        <v>8023</v>
      </c>
      <c r="E7" s="241" t="s">
        <v>86</v>
      </c>
    </row>
    <row r="8" spans="1:5" ht="24" customHeight="1">
      <c r="A8" s="1560" t="s">
        <v>849</v>
      </c>
      <c r="B8" s="1560"/>
      <c r="C8" s="1560"/>
      <c r="D8" s="1560"/>
      <c r="E8" s="1560"/>
    </row>
    <row r="9" spans="1:5" ht="15" customHeight="1">
      <c r="A9" s="240" t="s">
        <v>618</v>
      </c>
      <c r="B9" s="971">
        <f>SUM(B10:B11)</f>
        <v>24</v>
      </c>
      <c r="C9" s="971">
        <f t="shared" ref="C9:D9" si="0">SUM(C10:C11)</f>
        <v>522</v>
      </c>
      <c r="D9" s="971">
        <f t="shared" si="0"/>
        <v>68</v>
      </c>
      <c r="E9" s="241" t="s">
        <v>86</v>
      </c>
    </row>
    <row r="10" spans="1:5" ht="15" customHeight="1">
      <c r="A10" s="171" t="s">
        <v>400</v>
      </c>
      <c r="B10" s="982">
        <v>19</v>
      </c>
      <c r="C10" s="982">
        <v>449</v>
      </c>
      <c r="D10" s="982">
        <v>64</v>
      </c>
      <c r="E10" s="186" t="s">
        <v>1865</v>
      </c>
    </row>
    <row r="11" spans="1:5" ht="15" customHeight="1">
      <c r="A11" s="171" t="s">
        <v>790</v>
      </c>
      <c r="B11" s="982">
        <v>5</v>
      </c>
      <c r="C11" s="982">
        <v>73</v>
      </c>
      <c r="D11" s="982">
        <v>4</v>
      </c>
      <c r="E11" s="186" t="s">
        <v>401</v>
      </c>
    </row>
    <row r="12" spans="1:5" s="1080" customFormat="1" ht="30" customHeight="1">
      <c r="A12" s="1560" t="s">
        <v>850</v>
      </c>
      <c r="B12" s="1560"/>
      <c r="C12" s="1560"/>
      <c r="D12" s="1560"/>
      <c r="E12" s="1560"/>
    </row>
    <row r="13" spans="1:5" ht="15" customHeight="1">
      <c r="A13" s="240" t="s">
        <v>618</v>
      </c>
      <c r="B13" s="971">
        <v>73</v>
      </c>
      <c r="C13" s="971">
        <v>8128</v>
      </c>
      <c r="D13" s="971">
        <v>2978</v>
      </c>
      <c r="E13" s="241" t="s">
        <v>86</v>
      </c>
    </row>
    <row r="14" spans="1:5" ht="15" customHeight="1">
      <c r="A14" s="171" t="s">
        <v>399</v>
      </c>
      <c r="B14" s="982">
        <v>2</v>
      </c>
      <c r="C14" s="982">
        <v>172</v>
      </c>
      <c r="D14" s="982">
        <v>68</v>
      </c>
      <c r="E14" s="186" t="s">
        <v>71</v>
      </c>
    </row>
    <row r="15" spans="1:5" ht="15" customHeight="1">
      <c r="A15" s="171" t="s">
        <v>400</v>
      </c>
      <c r="B15" s="915">
        <v>69</v>
      </c>
      <c r="C15" s="915">
        <v>7866</v>
      </c>
      <c r="D15" s="915">
        <v>2894</v>
      </c>
      <c r="E15" s="186" t="s">
        <v>1865</v>
      </c>
    </row>
    <row r="16" spans="1:5" ht="15" customHeight="1">
      <c r="A16" s="171" t="s">
        <v>790</v>
      </c>
      <c r="B16" s="982">
        <v>1</v>
      </c>
      <c r="C16" s="982">
        <v>62</v>
      </c>
      <c r="D16" s="982">
        <v>3</v>
      </c>
      <c r="E16" s="186" t="s">
        <v>401</v>
      </c>
    </row>
    <row r="17" spans="1:5" ht="15" customHeight="1">
      <c r="A17" s="171" t="s">
        <v>76</v>
      </c>
      <c r="B17" s="982">
        <v>1</v>
      </c>
      <c r="C17" s="982">
        <v>28</v>
      </c>
      <c r="D17" s="982">
        <v>13</v>
      </c>
      <c r="E17" s="186" t="s">
        <v>77</v>
      </c>
    </row>
    <row r="18" spans="1:5" s="1080" customFormat="1" ht="30" customHeight="1">
      <c r="A18" s="1560" t="s">
        <v>851</v>
      </c>
      <c r="B18" s="1560"/>
      <c r="C18" s="1560"/>
      <c r="D18" s="1560"/>
      <c r="E18" s="1560"/>
    </row>
    <row r="19" spans="1:5" ht="15" customHeight="1">
      <c r="A19" s="240" t="s">
        <v>618</v>
      </c>
      <c r="B19" s="994">
        <v>106</v>
      </c>
      <c r="C19" s="994">
        <v>21019</v>
      </c>
      <c r="D19" s="994">
        <v>4977</v>
      </c>
      <c r="E19" s="241" t="s">
        <v>86</v>
      </c>
    </row>
    <row r="20" spans="1:5" ht="15" customHeight="1">
      <c r="A20" s="171" t="s">
        <v>399</v>
      </c>
      <c r="B20" s="1035">
        <v>4</v>
      </c>
      <c r="C20" s="1035">
        <v>721</v>
      </c>
      <c r="D20" s="1035">
        <v>144</v>
      </c>
      <c r="E20" s="186" t="s">
        <v>71</v>
      </c>
    </row>
    <row r="21" spans="1:5" ht="15" customHeight="1">
      <c r="A21" s="171" t="s">
        <v>400</v>
      </c>
      <c r="B21" s="1035">
        <v>98</v>
      </c>
      <c r="C21" s="1035">
        <v>20055</v>
      </c>
      <c r="D21" s="1035">
        <v>4785</v>
      </c>
      <c r="E21" s="186" t="s">
        <v>1865</v>
      </c>
    </row>
    <row r="22" spans="1:5" ht="15" customHeight="1">
      <c r="A22" s="171" t="s">
        <v>790</v>
      </c>
      <c r="B22" s="977">
        <v>2</v>
      </c>
      <c r="C22" s="977">
        <v>167</v>
      </c>
      <c r="D22" s="977">
        <v>38</v>
      </c>
      <c r="E22" s="186" t="s">
        <v>401</v>
      </c>
    </row>
    <row r="23" spans="1:5" ht="15" customHeight="1">
      <c r="A23" s="171" t="s">
        <v>76</v>
      </c>
      <c r="B23" s="974">
        <v>2</v>
      </c>
      <c r="C23" s="974">
        <v>76</v>
      </c>
      <c r="D23" s="974">
        <v>10</v>
      </c>
      <c r="E23" s="186" t="s">
        <v>77</v>
      </c>
    </row>
    <row r="24" spans="1:5" ht="15" customHeight="1"/>
    <row r="25" spans="1:5" ht="15" customHeight="1">
      <c r="A25" s="938" t="s">
        <v>2105</v>
      </c>
      <c r="B25" s="315"/>
      <c r="C25" s="315"/>
      <c r="D25" s="315"/>
      <c r="E25" s="315"/>
    </row>
    <row r="26" spans="1:5" ht="15" customHeight="1">
      <c r="A26" s="939" t="s">
        <v>2127</v>
      </c>
      <c r="B26" s="307"/>
      <c r="C26" s="307"/>
      <c r="D26" s="307"/>
      <c r="E26" s="307"/>
    </row>
    <row r="27" spans="1:5" ht="15" customHeight="1"/>
    <row r="28" spans="1:5" ht="15" customHeight="1"/>
    <row r="29" spans="1:5" ht="15" customHeight="1"/>
  </sheetData>
  <mergeCells count="4">
    <mergeCell ref="A6:E6"/>
    <mergeCell ref="A8:E8"/>
    <mergeCell ref="A12:E12"/>
    <mergeCell ref="A18:E18"/>
  </mergeCells>
  <hyperlinks>
    <hyperlink ref="E4" location="'Spis tablic List of tables'!A4" display="Return to list of tables"/>
    <hyperlink ref="E3" location="'Spis tablic List of tables'!A4" display="Powrót do spisu tablic"/>
    <hyperlink ref="E3:E4" location="'Spis treści'!B23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:E24"/>
  <sheetViews>
    <sheetView showGridLines="0" zoomScaleNormal="100" workbookViewId="0"/>
  </sheetViews>
  <sheetFormatPr defaultRowHeight="15"/>
  <cols>
    <col min="1" max="1" width="40.7109375" style="415" customWidth="1"/>
    <col min="2" max="4" width="14.7109375" style="415" customWidth="1"/>
    <col min="5" max="5" width="45.7109375" style="415" customWidth="1"/>
  </cols>
  <sheetData>
    <row r="1" spans="1:5" ht="15" customHeight="1">
      <c r="A1" s="164" t="s">
        <v>2213</v>
      </c>
      <c r="B1" s="459"/>
      <c r="C1" s="459"/>
      <c r="D1" s="459"/>
      <c r="E1" s="459"/>
    </row>
    <row r="2" spans="1:5" ht="15" customHeight="1">
      <c r="A2" s="460" t="s">
        <v>2214</v>
      </c>
      <c r="B2" s="459"/>
      <c r="C2" s="459"/>
      <c r="D2" s="459"/>
      <c r="E2" s="459"/>
    </row>
    <row r="3" spans="1:5" ht="15" customHeight="1">
      <c r="A3" s="245" t="s">
        <v>2215</v>
      </c>
      <c r="B3" s="459"/>
      <c r="C3" s="459"/>
      <c r="D3" s="459"/>
      <c r="E3" s="1465" t="s">
        <v>2183</v>
      </c>
    </row>
    <row r="4" spans="1:5" ht="15" customHeight="1">
      <c r="A4" s="274" t="s">
        <v>2216</v>
      </c>
      <c r="B4" s="454"/>
      <c r="C4" s="454"/>
      <c r="D4" s="454"/>
      <c r="E4" s="1466" t="s">
        <v>2184</v>
      </c>
    </row>
    <row r="5" spans="1:5" ht="75" customHeight="1">
      <c r="A5" s="455" t="s">
        <v>0</v>
      </c>
      <c r="B5" s="445" t="s">
        <v>852</v>
      </c>
      <c r="C5" s="445" t="s">
        <v>853</v>
      </c>
      <c r="D5" s="445" t="s">
        <v>854</v>
      </c>
      <c r="E5" s="458" t="s">
        <v>3</v>
      </c>
    </row>
    <row r="6" spans="1:5" ht="15" customHeight="1">
      <c r="A6" s="430" t="s">
        <v>1549</v>
      </c>
      <c r="B6" s="485">
        <v>522</v>
      </c>
      <c r="C6" s="661">
        <v>716</v>
      </c>
      <c r="D6" s="661">
        <v>116</v>
      </c>
      <c r="E6" s="300" t="s">
        <v>1550</v>
      </c>
    </row>
    <row r="7" spans="1:5" ht="15" customHeight="1">
      <c r="A7" s="201" t="s">
        <v>791</v>
      </c>
      <c r="B7" s="427" t="s">
        <v>742</v>
      </c>
      <c r="C7" s="662">
        <v>22</v>
      </c>
      <c r="D7" s="662">
        <v>19</v>
      </c>
      <c r="E7" s="202" t="s">
        <v>376</v>
      </c>
    </row>
    <row r="8" spans="1:5" ht="15" customHeight="1">
      <c r="A8" s="201" t="s">
        <v>792</v>
      </c>
      <c r="B8" s="427" t="s">
        <v>742</v>
      </c>
      <c r="C8" s="662">
        <v>11</v>
      </c>
      <c r="D8" s="662">
        <v>23</v>
      </c>
      <c r="E8" s="202" t="s">
        <v>378</v>
      </c>
    </row>
    <row r="9" spans="1:5" ht="15" customHeight="1">
      <c r="A9" s="201" t="s">
        <v>793</v>
      </c>
      <c r="B9" s="427" t="s">
        <v>742</v>
      </c>
      <c r="C9" s="427" t="s">
        <v>742</v>
      </c>
      <c r="D9" s="662">
        <v>1</v>
      </c>
      <c r="E9" s="202" t="s">
        <v>1889</v>
      </c>
    </row>
    <row r="10" spans="1:5" ht="15" customHeight="1">
      <c r="A10" s="201" t="s">
        <v>794</v>
      </c>
      <c r="B10" s="427" t="s">
        <v>742</v>
      </c>
      <c r="C10" s="662">
        <v>5</v>
      </c>
      <c r="D10" s="662">
        <v>16</v>
      </c>
      <c r="E10" s="202" t="s">
        <v>380</v>
      </c>
    </row>
    <row r="11" spans="1:5" ht="15" customHeight="1">
      <c r="A11" s="201" t="s">
        <v>795</v>
      </c>
      <c r="B11" s="427" t="s">
        <v>742</v>
      </c>
      <c r="C11" s="662">
        <v>7</v>
      </c>
      <c r="D11" s="662">
        <v>14</v>
      </c>
      <c r="E11" s="202" t="s">
        <v>796</v>
      </c>
    </row>
    <row r="12" spans="1:5" ht="15" customHeight="1">
      <c r="A12" s="201" t="s">
        <v>797</v>
      </c>
      <c r="B12" s="427" t="s">
        <v>742</v>
      </c>
      <c r="C12" s="662">
        <v>589</v>
      </c>
      <c r="D12" s="662">
        <v>22</v>
      </c>
      <c r="E12" s="202" t="s">
        <v>798</v>
      </c>
    </row>
    <row r="13" spans="1:5">
      <c r="A13" s="201" t="s">
        <v>855</v>
      </c>
      <c r="B13" s="408"/>
      <c r="C13" s="662"/>
      <c r="D13" s="662"/>
      <c r="E13" s="660"/>
    </row>
    <row r="14" spans="1:5">
      <c r="A14" s="317" t="s">
        <v>856</v>
      </c>
      <c r="B14" s="408">
        <v>375</v>
      </c>
      <c r="C14" s="662">
        <v>15</v>
      </c>
      <c r="D14" s="662">
        <v>0</v>
      </c>
      <c r="E14" s="202" t="s">
        <v>799</v>
      </c>
    </row>
    <row r="15" spans="1:5" ht="15" customHeight="1">
      <c r="A15" s="201" t="s">
        <v>800</v>
      </c>
      <c r="B15" s="427" t="s">
        <v>742</v>
      </c>
      <c r="C15" s="662">
        <v>3</v>
      </c>
      <c r="D15" s="662">
        <v>13</v>
      </c>
      <c r="E15" s="202" t="s">
        <v>384</v>
      </c>
    </row>
    <row r="16" spans="1:5" ht="15" customHeight="1">
      <c r="A16" s="201" t="s">
        <v>801</v>
      </c>
      <c r="B16" s="408">
        <v>147</v>
      </c>
      <c r="C16" s="662">
        <v>33</v>
      </c>
      <c r="D16" s="662">
        <v>2</v>
      </c>
      <c r="E16" s="202" t="s">
        <v>802</v>
      </c>
    </row>
    <row r="17" spans="1:5" ht="15" customHeight="1">
      <c r="A17" s="201" t="s">
        <v>803</v>
      </c>
      <c r="B17" s="427" t="s">
        <v>742</v>
      </c>
      <c r="C17" s="243">
        <v>1</v>
      </c>
      <c r="D17" s="243">
        <v>1</v>
      </c>
      <c r="E17" s="202" t="s">
        <v>804</v>
      </c>
    </row>
    <row r="18" spans="1:5" ht="15" customHeight="1">
      <c r="A18" s="201" t="s">
        <v>805</v>
      </c>
      <c r="B18" s="427" t="s">
        <v>742</v>
      </c>
      <c r="C18" s="662">
        <v>18</v>
      </c>
      <c r="D18" s="662">
        <v>3</v>
      </c>
      <c r="E18" s="202" t="s">
        <v>806</v>
      </c>
    </row>
    <row r="19" spans="1:5" ht="15" customHeight="1">
      <c r="A19" s="201" t="s">
        <v>807</v>
      </c>
      <c r="B19" s="427" t="s">
        <v>742</v>
      </c>
      <c r="C19" s="662">
        <v>12</v>
      </c>
      <c r="D19" s="662">
        <v>2</v>
      </c>
      <c r="E19" s="202" t="s">
        <v>808</v>
      </c>
    </row>
    <row r="20" spans="1:5" ht="15" customHeight="1">
      <c r="A20" s="430" t="s">
        <v>2272</v>
      </c>
      <c r="B20" s="650">
        <v>68</v>
      </c>
      <c r="C20" s="663">
        <v>246</v>
      </c>
      <c r="D20" s="663">
        <v>26</v>
      </c>
      <c r="E20" s="649" t="s">
        <v>2128</v>
      </c>
    </row>
    <row r="21" spans="1:5" ht="15" customHeight="1">
      <c r="A21" s="201" t="s">
        <v>809</v>
      </c>
      <c r="B21" s="427" t="s">
        <v>742</v>
      </c>
      <c r="C21" s="427" t="s">
        <v>742</v>
      </c>
      <c r="D21" s="662">
        <v>13</v>
      </c>
      <c r="E21" s="202" t="s">
        <v>810</v>
      </c>
    </row>
    <row r="23" spans="1:5">
      <c r="A23" s="938" t="s">
        <v>2105</v>
      </c>
    </row>
    <row r="24" spans="1:5">
      <c r="A24" s="939" t="s">
        <v>2127</v>
      </c>
    </row>
  </sheetData>
  <hyperlinks>
    <hyperlink ref="E4" location="'Spis tablic List of tables'!A4" display="Return to list of tables"/>
    <hyperlink ref="E3" location="'Spis tablic List of tables'!A4" display="Powrót do spisu tablic"/>
    <hyperlink ref="E3:E4" location="'Spis treści'!B235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3"/>
  <sheetViews>
    <sheetView showGridLines="0" zoomScaleNormal="100" workbookViewId="0"/>
  </sheetViews>
  <sheetFormatPr defaultRowHeight="15"/>
  <cols>
    <col min="1" max="1" width="27.7109375" style="415" customWidth="1"/>
    <col min="2" max="5" width="16.7109375" style="415" customWidth="1"/>
    <col min="6" max="6" width="27.7109375" style="415" customWidth="1"/>
  </cols>
  <sheetData>
    <row r="1" spans="1:6">
      <c r="A1" s="164" t="s">
        <v>2217</v>
      </c>
      <c r="B1" s="80"/>
      <c r="C1" s="80"/>
      <c r="D1" s="80"/>
      <c r="E1" s="80"/>
      <c r="F1" s="36"/>
    </row>
    <row r="2" spans="1:6">
      <c r="A2" s="1471" t="s">
        <v>2197</v>
      </c>
      <c r="B2" s="80"/>
      <c r="C2" s="80"/>
      <c r="D2" s="80"/>
      <c r="E2" s="80"/>
      <c r="F2" s="36"/>
    </row>
    <row r="3" spans="1:6">
      <c r="A3" s="1027" t="s">
        <v>2218</v>
      </c>
      <c r="B3" s="80"/>
      <c r="C3" s="80"/>
      <c r="D3" s="80"/>
      <c r="E3" s="80"/>
      <c r="F3" s="1465" t="s">
        <v>2183</v>
      </c>
    </row>
    <row r="4" spans="1:6">
      <c r="A4" s="1027" t="s">
        <v>2199</v>
      </c>
      <c r="B4" s="80"/>
      <c r="C4" s="80"/>
      <c r="D4" s="80"/>
      <c r="E4" s="80"/>
      <c r="F4" s="1466" t="s">
        <v>2184</v>
      </c>
    </row>
    <row r="5" spans="1:6" ht="75" customHeight="1">
      <c r="A5" s="1679" t="s">
        <v>97</v>
      </c>
      <c r="B5" s="1680" t="s">
        <v>857</v>
      </c>
      <c r="C5" s="1680"/>
      <c r="D5" s="1554" t="s">
        <v>859</v>
      </c>
      <c r="E5" s="1562"/>
      <c r="F5" s="1683" t="s">
        <v>84</v>
      </c>
    </row>
    <row r="6" spans="1:6" ht="30" customHeight="1">
      <c r="A6" s="1679"/>
      <c r="B6" s="461" t="s">
        <v>568</v>
      </c>
      <c r="C6" s="461" t="s">
        <v>652</v>
      </c>
      <c r="D6" s="461" t="s">
        <v>602</v>
      </c>
      <c r="E6" s="461" t="s">
        <v>652</v>
      </c>
      <c r="F6" s="1683"/>
    </row>
    <row r="7" spans="1:6">
      <c r="A7" s="430" t="s">
        <v>618</v>
      </c>
      <c r="B7" s="1079">
        <v>9173</v>
      </c>
      <c r="C7" s="1079">
        <v>3678</v>
      </c>
      <c r="D7" s="1079">
        <v>7806</v>
      </c>
      <c r="E7" s="1079">
        <v>3145</v>
      </c>
      <c r="F7" s="300" t="s">
        <v>86</v>
      </c>
    </row>
    <row r="8" spans="1:6">
      <c r="A8" s="201" t="s">
        <v>11</v>
      </c>
      <c r="B8" s="915">
        <v>3263</v>
      </c>
      <c r="C8" s="915">
        <v>1065</v>
      </c>
      <c r="D8" s="915">
        <v>2599</v>
      </c>
      <c r="E8" s="915">
        <v>848</v>
      </c>
      <c r="F8" s="301" t="s">
        <v>207</v>
      </c>
    </row>
    <row r="9" spans="1:6">
      <c r="A9" s="201" t="s">
        <v>19</v>
      </c>
      <c r="B9" s="915">
        <v>5823</v>
      </c>
      <c r="C9" s="915">
        <v>2547</v>
      </c>
      <c r="D9" s="915">
        <v>5147</v>
      </c>
      <c r="E9" s="915">
        <v>2248</v>
      </c>
      <c r="F9" s="301" t="s">
        <v>20</v>
      </c>
    </row>
    <row r="10" spans="1:6">
      <c r="A10" s="201" t="s">
        <v>2129</v>
      </c>
      <c r="B10" s="982">
        <v>87</v>
      </c>
      <c r="C10" s="982">
        <v>66</v>
      </c>
      <c r="D10" s="915">
        <v>60</v>
      </c>
      <c r="E10" s="915">
        <v>49</v>
      </c>
      <c r="F10" s="301" t="s">
        <v>1980</v>
      </c>
    </row>
    <row r="11" spans="1:6">
      <c r="A11" s="446"/>
      <c r="B11" s="80"/>
      <c r="C11" s="80"/>
      <c r="D11" s="80"/>
      <c r="E11" s="80"/>
      <c r="F11" s="80"/>
    </row>
    <row r="12" spans="1:6">
      <c r="A12" s="1081" t="s">
        <v>858</v>
      </c>
      <c r="B12" s="337"/>
      <c r="C12" s="337"/>
      <c r="D12" s="337"/>
      <c r="E12" s="337"/>
      <c r="F12" s="337"/>
    </row>
    <row r="13" spans="1:6">
      <c r="A13" s="1082" t="s">
        <v>812</v>
      </c>
      <c r="B13" s="307"/>
      <c r="C13" s="307"/>
      <c r="D13" s="307"/>
      <c r="E13" s="307"/>
      <c r="F13" s="307"/>
    </row>
  </sheetData>
  <mergeCells count="4">
    <mergeCell ref="A5:A6"/>
    <mergeCell ref="B5:C5"/>
    <mergeCell ref="D5:E5"/>
    <mergeCell ref="F5:F6"/>
  </mergeCells>
  <hyperlinks>
    <hyperlink ref="F4" location="'Spis tablic List of tables'!A4" display="Return to list of tables"/>
    <hyperlink ref="F3" location="'Spis tablic List of tables'!A4" display="Powrót do spisu tablic"/>
    <hyperlink ref="F3:F4" location="'Spis treści'!B23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:L23"/>
  <sheetViews>
    <sheetView showGridLines="0" zoomScaleNormal="100" workbookViewId="0"/>
  </sheetViews>
  <sheetFormatPr defaultRowHeight="15"/>
  <cols>
    <col min="1" max="1" width="35.7109375" style="415" customWidth="1"/>
    <col min="2" max="11" width="15.7109375" style="415" customWidth="1"/>
    <col min="12" max="12" width="35.7109375" style="415" customWidth="1"/>
    <col min="13" max="16384" width="9.140625" style="424"/>
  </cols>
  <sheetData>
    <row r="1" spans="1:12">
      <c r="A1" s="164" t="s">
        <v>1742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1465" t="s">
        <v>2183</v>
      </c>
    </row>
    <row r="2" spans="1:12">
      <c r="A2" s="1027" t="s">
        <v>864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1466" t="s">
        <v>2184</v>
      </c>
    </row>
    <row r="3" spans="1:12" ht="30" customHeight="1">
      <c r="A3" s="1679" t="s">
        <v>2130</v>
      </c>
      <c r="B3" s="1680" t="s">
        <v>2134</v>
      </c>
      <c r="C3" s="1680"/>
      <c r="D3" s="1680" t="s">
        <v>860</v>
      </c>
      <c r="E3" s="1680"/>
      <c r="F3" s="1680" t="s">
        <v>861</v>
      </c>
      <c r="G3" s="1680"/>
      <c r="H3" s="1680" t="s">
        <v>862</v>
      </c>
      <c r="I3" s="1680"/>
      <c r="J3" s="1680" t="s">
        <v>2132</v>
      </c>
      <c r="K3" s="1680"/>
      <c r="L3" s="1683" t="s">
        <v>2131</v>
      </c>
    </row>
    <row r="4" spans="1:12" ht="15" customHeight="1">
      <c r="A4" s="1679"/>
      <c r="B4" s="1680" t="s">
        <v>863</v>
      </c>
      <c r="C4" s="1680" t="s">
        <v>2133</v>
      </c>
      <c r="D4" s="1680" t="s">
        <v>863</v>
      </c>
      <c r="E4" s="1680" t="s">
        <v>2133</v>
      </c>
      <c r="F4" s="1680" t="s">
        <v>863</v>
      </c>
      <c r="G4" s="1680" t="s">
        <v>2133</v>
      </c>
      <c r="H4" s="1680" t="s">
        <v>863</v>
      </c>
      <c r="I4" s="1680" t="s">
        <v>2133</v>
      </c>
      <c r="J4" s="1680" t="s">
        <v>863</v>
      </c>
      <c r="K4" s="1680" t="s">
        <v>2133</v>
      </c>
      <c r="L4" s="1683"/>
    </row>
    <row r="5" spans="1:12" ht="15" customHeight="1">
      <c r="A5" s="1679"/>
      <c r="B5" s="1680"/>
      <c r="C5" s="1680"/>
      <c r="D5" s="1680"/>
      <c r="E5" s="1680"/>
      <c r="F5" s="1680"/>
      <c r="G5" s="1680"/>
      <c r="H5" s="1680"/>
      <c r="I5" s="1680"/>
      <c r="J5" s="1680"/>
      <c r="K5" s="1680"/>
      <c r="L5" s="1683"/>
    </row>
    <row r="6" spans="1:12">
      <c r="A6" s="430" t="s">
        <v>618</v>
      </c>
      <c r="B6" s="1083">
        <v>8128</v>
      </c>
      <c r="C6" s="1083">
        <v>2444</v>
      </c>
      <c r="D6" s="1083">
        <v>224</v>
      </c>
      <c r="E6" s="1083">
        <v>144</v>
      </c>
      <c r="F6" s="1083">
        <v>20415</v>
      </c>
      <c r="G6" s="1083">
        <v>9058</v>
      </c>
      <c r="H6" s="1083">
        <v>40</v>
      </c>
      <c r="I6" s="1083">
        <v>10</v>
      </c>
      <c r="J6" s="1083">
        <v>340</v>
      </c>
      <c r="K6" s="1083">
        <v>255</v>
      </c>
      <c r="L6" s="300" t="s">
        <v>86</v>
      </c>
    </row>
    <row r="7" spans="1:12">
      <c r="A7" s="201" t="s">
        <v>813</v>
      </c>
      <c r="B7" s="1039">
        <v>36</v>
      </c>
      <c r="C7" s="1039">
        <v>27</v>
      </c>
      <c r="D7" s="1039" t="s">
        <v>55</v>
      </c>
      <c r="E7" s="1039" t="s">
        <v>55</v>
      </c>
      <c r="F7" s="1039" t="s">
        <v>55</v>
      </c>
      <c r="G7" s="1039" t="s">
        <v>55</v>
      </c>
      <c r="H7" s="1039" t="s">
        <v>55</v>
      </c>
      <c r="I7" s="1039" t="s">
        <v>55</v>
      </c>
      <c r="J7" s="1039">
        <v>340</v>
      </c>
      <c r="K7" s="1039">
        <v>255</v>
      </c>
      <c r="L7" s="301" t="s">
        <v>814</v>
      </c>
    </row>
    <row r="8" spans="1:12">
      <c r="A8" s="201" t="s">
        <v>815</v>
      </c>
      <c r="B8" s="1039" t="s">
        <v>55</v>
      </c>
      <c r="C8" s="1039" t="s">
        <v>55</v>
      </c>
      <c r="D8" s="1039" t="s">
        <v>55</v>
      </c>
      <c r="E8" s="1039" t="s">
        <v>55</v>
      </c>
      <c r="F8" s="1039">
        <v>2188</v>
      </c>
      <c r="G8" s="1039">
        <v>1595</v>
      </c>
      <c r="H8" s="1039" t="s">
        <v>55</v>
      </c>
      <c r="I8" s="1039" t="s">
        <v>55</v>
      </c>
      <c r="J8" s="1039" t="s">
        <v>55</v>
      </c>
      <c r="K8" s="1039" t="s">
        <v>55</v>
      </c>
      <c r="L8" s="301" t="s">
        <v>816</v>
      </c>
    </row>
    <row r="9" spans="1:12">
      <c r="A9" s="201" t="s">
        <v>817</v>
      </c>
      <c r="B9" s="1039">
        <v>940</v>
      </c>
      <c r="C9" s="1039">
        <v>801</v>
      </c>
      <c r="D9" s="1039">
        <v>144</v>
      </c>
      <c r="E9" s="1039">
        <v>86</v>
      </c>
      <c r="F9" s="1039">
        <v>2095</v>
      </c>
      <c r="G9" s="1039">
        <v>1213</v>
      </c>
      <c r="H9" s="1039" t="s">
        <v>55</v>
      </c>
      <c r="I9" s="1039" t="s">
        <v>55</v>
      </c>
      <c r="J9" s="1039" t="s">
        <v>55</v>
      </c>
      <c r="K9" s="1039" t="s">
        <v>55</v>
      </c>
      <c r="L9" s="301" t="s">
        <v>818</v>
      </c>
    </row>
    <row r="10" spans="1:12">
      <c r="A10" s="201" t="s">
        <v>2135</v>
      </c>
      <c r="B10" s="1039" t="s">
        <v>55</v>
      </c>
      <c r="C10" s="1039" t="s">
        <v>55</v>
      </c>
      <c r="D10" s="1039" t="s">
        <v>55</v>
      </c>
      <c r="E10" s="1039" t="s">
        <v>55</v>
      </c>
      <c r="F10" s="1039">
        <v>270</v>
      </c>
      <c r="G10" s="1039">
        <v>182</v>
      </c>
      <c r="H10" s="1039" t="s">
        <v>55</v>
      </c>
      <c r="I10" s="1039" t="s">
        <v>55</v>
      </c>
      <c r="J10" s="1039" t="s">
        <v>55</v>
      </c>
      <c r="K10" s="1039" t="s">
        <v>55</v>
      </c>
      <c r="L10" s="301" t="s">
        <v>2136</v>
      </c>
    </row>
    <row r="11" spans="1:12">
      <c r="A11" s="201" t="s">
        <v>819</v>
      </c>
      <c r="B11" s="1039" t="s">
        <v>55</v>
      </c>
      <c r="C11" s="1039" t="s">
        <v>55</v>
      </c>
      <c r="D11" s="1039" t="s">
        <v>55</v>
      </c>
      <c r="E11" s="1039" t="s">
        <v>55</v>
      </c>
      <c r="F11" s="1039">
        <v>3132</v>
      </c>
      <c r="G11" s="1039">
        <v>317</v>
      </c>
      <c r="H11" s="1039" t="s">
        <v>55</v>
      </c>
      <c r="I11" s="1039" t="s">
        <v>55</v>
      </c>
      <c r="J11" s="1039" t="s">
        <v>55</v>
      </c>
      <c r="K11" s="1039" t="s">
        <v>55</v>
      </c>
      <c r="L11" s="301" t="s">
        <v>820</v>
      </c>
    </row>
    <row r="12" spans="1:12">
      <c r="A12" s="201" t="s">
        <v>821</v>
      </c>
      <c r="B12" s="1039">
        <v>3099</v>
      </c>
      <c r="C12" s="1039">
        <v>12</v>
      </c>
      <c r="D12" s="1039" t="s">
        <v>55</v>
      </c>
      <c r="E12" s="1039" t="s">
        <v>55</v>
      </c>
      <c r="F12" s="1039">
        <v>3693</v>
      </c>
      <c r="G12" s="1039">
        <v>138</v>
      </c>
      <c r="H12" s="1039">
        <v>15</v>
      </c>
      <c r="I12" s="1039" t="s">
        <v>55</v>
      </c>
      <c r="J12" s="1039" t="s">
        <v>55</v>
      </c>
      <c r="K12" s="1039" t="s">
        <v>55</v>
      </c>
      <c r="L12" s="301" t="s">
        <v>822</v>
      </c>
    </row>
    <row r="13" spans="1:12">
      <c r="A13" s="201" t="s">
        <v>823</v>
      </c>
      <c r="B13" s="1039">
        <v>1325</v>
      </c>
      <c r="C13" s="1039">
        <v>335</v>
      </c>
      <c r="D13" s="1039" t="s">
        <v>55</v>
      </c>
      <c r="E13" s="1039" t="s">
        <v>55</v>
      </c>
      <c r="F13" s="1039">
        <v>145</v>
      </c>
      <c r="G13" s="1039">
        <v>87</v>
      </c>
      <c r="H13" s="1039" t="s">
        <v>55</v>
      </c>
      <c r="I13" s="1039" t="s">
        <v>55</v>
      </c>
      <c r="J13" s="1039" t="s">
        <v>55</v>
      </c>
      <c r="K13" s="1039" t="s">
        <v>55</v>
      </c>
      <c r="L13" s="301" t="s">
        <v>824</v>
      </c>
    </row>
    <row r="14" spans="1:12">
      <c r="A14" s="201" t="s">
        <v>825</v>
      </c>
      <c r="B14" s="1039">
        <v>806</v>
      </c>
      <c r="C14" s="1039">
        <v>1</v>
      </c>
      <c r="D14" s="1039" t="s">
        <v>55</v>
      </c>
      <c r="E14" s="1039" t="s">
        <v>55</v>
      </c>
      <c r="F14" s="1039">
        <v>1632</v>
      </c>
      <c r="G14" s="1039">
        <v>637</v>
      </c>
      <c r="H14" s="1039" t="s">
        <v>55</v>
      </c>
      <c r="I14" s="1039" t="s">
        <v>55</v>
      </c>
      <c r="J14" s="1039" t="s">
        <v>55</v>
      </c>
      <c r="K14" s="1039" t="s">
        <v>55</v>
      </c>
      <c r="L14" s="301" t="s">
        <v>826</v>
      </c>
    </row>
    <row r="15" spans="1:12">
      <c r="A15" s="201" t="s">
        <v>827</v>
      </c>
      <c r="B15" s="1039">
        <v>58</v>
      </c>
      <c r="C15" s="1039">
        <v>6</v>
      </c>
      <c r="D15" s="1039" t="s">
        <v>55</v>
      </c>
      <c r="E15" s="1039" t="s">
        <v>55</v>
      </c>
      <c r="F15" s="1039">
        <v>1073</v>
      </c>
      <c r="G15" s="1039">
        <v>328</v>
      </c>
      <c r="H15" s="1039" t="s">
        <v>55</v>
      </c>
      <c r="I15" s="1039" t="s">
        <v>55</v>
      </c>
      <c r="J15" s="1039" t="s">
        <v>55</v>
      </c>
      <c r="K15" s="1039" t="s">
        <v>55</v>
      </c>
      <c r="L15" s="301" t="s">
        <v>1890</v>
      </c>
    </row>
    <row r="16" spans="1:12">
      <c r="A16" s="201" t="s">
        <v>828</v>
      </c>
      <c r="B16" s="1039" t="s">
        <v>55</v>
      </c>
      <c r="C16" s="1039" t="s">
        <v>55</v>
      </c>
      <c r="D16" s="1039" t="s">
        <v>55</v>
      </c>
      <c r="E16" s="1039" t="s">
        <v>55</v>
      </c>
      <c r="F16" s="1039">
        <v>13</v>
      </c>
      <c r="G16" s="1039">
        <v>3</v>
      </c>
      <c r="H16" s="1039" t="s">
        <v>55</v>
      </c>
      <c r="I16" s="1039" t="s">
        <v>55</v>
      </c>
      <c r="J16" s="1039" t="s">
        <v>55</v>
      </c>
      <c r="K16" s="1039" t="s">
        <v>55</v>
      </c>
      <c r="L16" s="301" t="s">
        <v>829</v>
      </c>
    </row>
    <row r="17" spans="1:12">
      <c r="A17" s="201" t="s">
        <v>830</v>
      </c>
      <c r="B17" s="1039" t="s">
        <v>55</v>
      </c>
      <c r="C17" s="1039" t="s">
        <v>55</v>
      </c>
      <c r="D17" s="1039">
        <v>64</v>
      </c>
      <c r="E17" s="1039">
        <v>46</v>
      </c>
      <c r="F17" s="1039" t="s">
        <v>55</v>
      </c>
      <c r="G17" s="1039" t="s">
        <v>55</v>
      </c>
      <c r="H17" s="1039" t="s">
        <v>55</v>
      </c>
      <c r="I17" s="1039" t="s">
        <v>55</v>
      </c>
      <c r="J17" s="1039" t="s">
        <v>55</v>
      </c>
      <c r="K17" s="1039" t="s">
        <v>55</v>
      </c>
      <c r="L17" s="301" t="s">
        <v>831</v>
      </c>
    </row>
    <row r="18" spans="1:12">
      <c r="A18" s="201" t="s">
        <v>832</v>
      </c>
      <c r="B18" s="1039">
        <v>1864</v>
      </c>
      <c r="C18" s="1039">
        <v>1262</v>
      </c>
      <c r="D18" s="1039">
        <v>6</v>
      </c>
      <c r="E18" s="1039">
        <v>5</v>
      </c>
      <c r="F18" s="1039">
        <v>5797</v>
      </c>
      <c r="G18" s="1039">
        <v>4411</v>
      </c>
      <c r="H18" s="1039">
        <v>25</v>
      </c>
      <c r="I18" s="1039">
        <v>10</v>
      </c>
      <c r="J18" s="1039" t="s">
        <v>55</v>
      </c>
      <c r="K18" s="1039" t="s">
        <v>55</v>
      </c>
      <c r="L18" s="301" t="s">
        <v>833</v>
      </c>
    </row>
    <row r="19" spans="1:12">
      <c r="A19" s="201" t="s">
        <v>834</v>
      </c>
      <c r="B19" s="1039" t="s">
        <v>55</v>
      </c>
      <c r="C19" s="1039" t="s">
        <v>55</v>
      </c>
      <c r="D19" s="1039" t="s">
        <v>55</v>
      </c>
      <c r="E19" s="1039" t="s">
        <v>55</v>
      </c>
      <c r="F19" s="1039">
        <v>178</v>
      </c>
      <c r="G19" s="1039">
        <v>31</v>
      </c>
      <c r="H19" s="1039" t="s">
        <v>55</v>
      </c>
      <c r="I19" s="1039" t="s">
        <v>55</v>
      </c>
      <c r="J19" s="1039" t="s">
        <v>55</v>
      </c>
      <c r="K19" s="1039" t="s">
        <v>55</v>
      </c>
      <c r="L19" s="301" t="s">
        <v>835</v>
      </c>
    </row>
    <row r="20" spans="1:12">
      <c r="A20" s="201" t="s">
        <v>836</v>
      </c>
      <c r="B20" s="1039" t="s">
        <v>55</v>
      </c>
      <c r="C20" s="1039" t="s">
        <v>55</v>
      </c>
      <c r="D20" s="1039">
        <v>10</v>
      </c>
      <c r="E20" s="1039">
        <v>7</v>
      </c>
      <c r="F20" s="1039">
        <v>199</v>
      </c>
      <c r="G20" s="1039">
        <v>116</v>
      </c>
      <c r="H20" s="1039" t="s">
        <v>55</v>
      </c>
      <c r="I20" s="1039" t="s">
        <v>55</v>
      </c>
      <c r="J20" s="1039" t="s">
        <v>55</v>
      </c>
      <c r="K20" s="1039" t="s">
        <v>55</v>
      </c>
      <c r="L20" s="301" t="s">
        <v>837</v>
      </c>
    </row>
    <row r="21" spans="1:1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 ht="15" customHeight="1">
      <c r="A22" s="938" t="s">
        <v>2137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</row>
    <row r="23" spans="1:12" ht="15" customHeight="1">
      <c r="A23" s="939" t="s">
        <v>2138</v>
      </c>
      <c r="B23" s="462"/>
      <c r="C23" s="462"/>
      <c r="D23" s="462"/>
      <c r="E23" s="462"/>
      <c r="F23" s="462"/>
      <c r="G23" s="462"/>
      <c r="H23" s="462"/>
      <c r="I23" s="462"/>
      <c r="J23" s="462"/>
      <c r="K23" s="462"/>
      <c r="L23" s="462"/>
    </row>
  </sheetData>
  <mergeCells count="17">
    <mergeCell ref="L3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J3:K3"/>
    <mergeCell ref="K4:K5"/>
    <mergeCell ref="A3:A5"/>
    <mergeCell ref="B3:C3"/>
    <mergeCell ref="D3:E3"/>
    <mergeCell ref="F3:G3"/>
    <mergeCell ref="H3:I3"/>
  </mergeCells>
  <hyperlinks>
    <hyperlink ref="L2" location="'Spis tablic List of tables'!A4" display="Return to list of tables"/>
    <hyperlink ref="L1" location="'Spis tablic List of tables'!A4" display="Powrót do spisu tablic"/>
    <hyperlink ref="L1:L2" location="'Spis treści'!B24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H15"/>
  <sheetViews>
    <sheetView showGridLines="0" zoomScaleNormal="100" workbookViewId="0"/>
  </sheetViews>
  <sheetFormatPr defaultRowHeight="15"/>
  <cols>
    <col min="1" max="1" width="35.7109375" customWidth="1"/>
    <col min="2" max="7" width="15.7109375" customWidth="1"/>
    <col min="8" max="8" width="35.7109375" customWidth="1"/>
  </cols>
  <sheetData>
    <row r="1" spans="1:8" ht="15" customHeight="1">
      <c r="A1" s="467" t="s">
        <v>2219</v>
      </c>
      <c r="B1" s="463"/>
      <c r="C1" s="463"/>
      <c r="D1" s="463"/>
      <c r="E1" s="463"/>
      <c r="F1" s="463"/>
      <c r="G1" s="463"/>
      <c r="H1" s="463"/>
    </row>
    <row r="2" spans="1:8" ht="15" customHeight="1">
      <c r="A2" s="1472" t="s">
        <v>2220</v>
      </c>
      <c r="B2" s="463"/>
      <c r="C2" s="463"/>
      <c r="D2" s="463"/>
      <c r="E2" s="463"/>
      <c r="F2" s="463"/>
      <c r="G2" s="463"/>
      <c r="H2" s="463"/>
    </row>
    <row r="3" spans="1:8" ht="15" customHeight="1">
      <c r="A3" s="1473" t="s">
        <v>2273</v>
      </c>
      <c r="B3" s="463"/>
      <c r="C3" s="463"/>
      <c r="D3" s="463"/>
      <c r="E3" s="463"/>
      <c r="F3" s="463"/>
      <c r="G3" s="463"/>
      <c r="H3" s="1465" t="s">
        <v>2183</v>
      </c>
    </row>
    <row r="4" spans="1:8" ht="15" customHeight="1">
      <c r="A4" s="1087" t="s">
        <v>2221</v>
      </c>
      <c r="B4" s="463"/>
      <c r="C4" s="463"/>
      <c r="D4" s="463"/>
      <c r="E4" s="463"/>
      <c r="F4" s="463"/>
      <c r="G4" s="463"/>
      <c r="H4" s="1466" t="s">
        <v>2184</v>
      </c>
    </row>
    <row r="5" spans="1:8" ht="30" customHeight="1">
      <c r="A5" s="1684" t="s">
        <v>1848</v>
      </c>
      <c r="B5" s="1685" t="s">
        <v>779</v>
      </c>
      <c r="C5" s="1685"/>
      <c r="D5" s="1685" t="s">
        <v>2075</v>
      </c>
      <c r="E5" s="1685"/>
      <c r="F5" s="1685"/>
      <c r="G5" s="1685"/>
      <c r="H5" s="1686" t="s">
        <v>84</v>
      </c>
    </row>
    <row r="6" spans="1:8" ht="60" customHeight="1">
      <c r="A6" s="1684"/>
      <c r="B6" s="1685" t="s">
        <v>780</v>
      </c>
      <c r="C6" s="1685" t="s">
        <v>652</v>
      </c>
      <c r="D6" s="1685" t="s">
        <v>867</v>
      </c>
      <c r="E6" s="1685"/>
      <c r="F6" s="1685" t="s">
        <v>1064</v>
      </c>
      <c r="G6" s="1685"/>
      <c r="H6" s="1687"/>
    </row>
    <row r="7" spans="1:8" ht="30" customHeight="1">
      <c r="A7" s="1684"/>
      <c r="B7" s="1685"/>
      <c r="C7" s="1685"/>
      <c r="D7" s="469" t="s">
        <v>602</v>
      </c>
      <c r="E7" s="469" t="s">
        <v>652</v>
      </c>
      <c r="F7" s="469" t="s">
        <v>602</v>
      </c>
      <c r="G7" s="469" t="s">
        <v>652</v>
      </c>
      <c r="H7" s="1687"/>
    </row>
    <row r="8" spans="1:8">
      <c r="A8" s="478" t="s">
        <v>85</v>
      </c>
      <c r="B8" s="1084">
        <v>4965</v>
      </c>
      <c r="C8" s="1084">
        <v>2305</v>
      </c>
      <c r="D8" s="1084">
        <v>3986</v>
      </c>
      <c r="E8" s="1084">
        <v>1884</v>
      </c>
      <c r="F8" s="1084">
        <v>3029</v>
      </c>
      <c r="G8" s="1084">
        <v>1437</v>
      </c>
      <c r="H8" s="482" t="s">
        <v>86</v>
      </c>
    </row>
    <row r="9" spans="1:8">
      <c r="A9" s="480" t="s">
        <v>17</v>
      </c>
      <c r="B9" s="979">
        <v>228</v>
      </c>
      <c r="C9" s="979">
        <v>161</v>
      </c>
      <c r="D9" s="979">
        <v>173</v>
      </c>
      <c r="E9" s="979">
        <v>133</v>
      </c>
      <c r="F9" s="979">
        <v>144</v>
      </c>
      <c r="G9" s="979">
        <v>110</v>
      </c>
      <c r="H9" s="483" t="s">
        <v>18</v>
      </c>
    </row>
    <row r="10" spans="1:8">
      <c r="A10" s="480" t="s">
        <v>19</v>
      </c>
      <c r="B10" s="979">
        <v>4656</v>
      </c>
      <c r="C10" s="979">
        <v>2085</v>
      </c>
      <c r="D10" s="979">
        <v>3742</v>
      </c>
      <c r="E10" s="979">
        <v>1694</v>
      </c>
      <c r="F10" s="979">
        <v>2820</v>
      </c>
      <c r="G10" s="979">
        <v>1273</v>
      </c>
      <c r="H10" s="483" t="s">
        <v>20</v>
      </c>
    </row>
    <row r="11" spans="1:8">
      <c r="A11" s="480" t="s">
        <v>21</v>
      </c>
      <c r="B11" s="979">
        <v>13</v>
      </c>
      <c r="C11" s="979" t="s">
        <v>742</v>
      </c>
      <c r="D11" s="979">
        <v>5</v>
      </c>
      <c r="E11" s="979" t="s">
        <v>742</v>
      </c>
      <c r="F11" s="979">
        <v>1</v>
      </c>
      <c r="G11" s="979" t="s">
        <v>742</v>
      </c>
      <c r="H11" s="483" t="s">
        <v>22</v>
      </c>
    </row>
    <row r="12" spans="1:8">
      <c r="A12" s="480" t="s">
        <v>866</v>
      </c>
      <c r="B12" s="979">
        <v>68</v>
      </c>
      <c r="C12" s="979">
        <v>59</v>
      </c>
      <c r="D12" s="979">
        <v>66</v>
      </c>
      <c r="E12" s="979">
        <v>57</v>
      </c>
      <c r="F12" s="979">
        <v>64</v>
      </c>
      <c r="G12" s="979">
        <v>54</v>
      </c>
      <c r="H12" s="483" t="s">
        <v>865</v>
      </c>
    </row>
    <row r="13" spans="1:8">
      <c r="A13" s="447"/>
      <c r="B13" s="448"/>
      <c r="C13" s="448"/>
      <c r="D13" s="448"/>
      <c r="E13" s="448"/>
      <c r="F13" s="448"/>
      <c r="G13" s="448"/>
      <c r="H13" s="449"/>
    </row>
    <row r="14" spans="1:8" ht="15" customHeight="1">
      <c r="A14" s="1085" t="s">
        <v>2139</v>
      </c>
      <c r="B14" s="465"/>
      <c r="C14" s="465"/>
      <c r="D14" s="465"/>
      <c r="E14" s="465"/>
      <c r="F14" s="465"/>
      <c r="G14" s="465"/>
      <c r="H14" s="465"/>
    </row>
    <row r="15" spans="1:8" ht="15" customHeight="1">
      <c r="A15" s="1086" t="s">
        <v>2140</v>
      </c>
      <c r="B15" s="464"/>
      <c r="C15" s="464"/>
      <c r="D15" s="464"/>
      <c r="E15" s="464"/>
      <c r="F15" s="464"/>
      <c r="G15" s="464"/>
      <c r="H15" s="464"/>
    </row>
  </sheetData>
  <mergeCells count="8">
    <mergeCell ref="A5:A7"/>
    <mergeCell ref="B5:C5"/>
    <mergeCell ref="D5:G5"/>
    <mergeCell ref="H5:H7"/>
    <mergeCell ref="B6:B7"/>
    <mergeCell ref="C6:C7"/>
    <mergeCell ref="D6:E6"/>
    <mergeCell ref="F6:G6"/>
  </mergeCells>
  <hyperlinks>
    <hyperlink ref="H4" location="'Spis tablic List of tables'!A4" display="Return to list of tables"/>
    <hyperlink ref="H3" location="'Spis tablic List of tables'!A4" display="Powrót do spisu tablic"/>
    <hyperlink ref="H3:H4" location="'Spis treści'!B24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H16"/>
  <sheetViews>
    <sheetView showGridLines="0" zoomScaleNormal="100" workbookViewId="0"/>
  </sheetViews>
  <sheetFormatPr defaultRowHeight="15"/>
  <cols>
    <col min="1" max="1" width="30.7109375" style="424" customWidth="1"/>
    <col min="2" max="3" width="16.28515625" style="424" customWidth="1"/>
    <col min="4" max="7" width="15.7109375" style="424" customWidth="1"/>
    <col min="8" max="8" width="30.7109375" style="424" customWidth="1"/>
    <col min="9" max="16384" width="9.140625" style="424"/>
  </cols>
  <sheetData>
    <row r="1" spans="1:8" ht="15" customHeight="1">
      <c r="A1" s="664" t="s">
        <v>2222</v>
      </c>
      <c r="B1" s="472"/>
      <c r="C1" s="472"/>
      <c r="D1" s="472"/>
      <c r="E1" s="472"/>
      <c r="F1" s="472"/>
      <c r="G1" s="472"/>
      <c r="H1" s="472"/>
    </row>
    <row r="2" spans="1:8" ht="15" customHeight="1">
      <c r="A2" s="1472" t="s">
        <v>2223</v>
      </c>
      <c r="B2" s="472"/>
      <c r="C2" s="472"/>
      <c r="D2" s="472"/>
      <c r="E2" s="472"/>
      <c r="F2" s="472"/>
      <c r="G2" s="472"/>
      <c r="H2" s="472"/>
    </row>
    <row r="3" spans="1:8" ht="15" customHeight="1">
      <c r="A3" s="1473" t="s">
        <v>2274</v>
      </c>
      <c r="B3" s="472"/>
      <c r="C3" s="472"/>
      <c r="D3" s="472"/>
      <c r="E3" s="472"/>
      <c r="F3" s="472"/>
      <c r="G3" s="472"/>
      <c r="H3" s="1465" t="s">
        <v>2183</v>
      </c>
    </row>
    <row r="4" spans="1:8" ht="15" customHeight="1">
      <c r="A4" s="1087" t="s">
        <v>2224</v>
      </c>
      <c r="B4" s="473"/>
      <c r="C4" s="473"/>
      <c r="D4" s="473"/>
      <c r="E4" s="473"/>
      <c r="F4" s="473"/>
      <c r="G4" s="473"/>
      <c r="H4" s="1466" t="s">
        <v>2184</v>
      </c>
    </row>
    <row r="5" spans="1:8" ht="30" customHeight="1">
      <c r="A5" s="1684" t="s">
        <v>838</v>
      </c>
      <c r="B5" s="1685" t="s">
        <v>779</v>
      </c>
      <c r="C5" s="1685"/>
      <c r="D5" s="1685" t="s">
        <v>868</v>
      </c>
      <c r="E5" s="1685"/>
      <c r="F5" s="1685"/>
      <c r="G5" s="1685"/>
      <c r="H5" s="1686" t="s">
        <v>84</v>
      </c>
    </row>
    <row r="6" spans="1:8" ht="60" customHeight="1">
      <c r="A6" s="1684"/>
      <c r="B6" s="1685"/>
      <c r="C6" s="1685"/>
      <c r="D6" s="1685" t="s">
        <v>1196</v>
      </c>
      <c r="E6" s="1685"/>
      <c r="F6" s="1685" t="s">
        <v>1195</v>
      </c>
      <c r="G6" s="1685"/>
      <c r="H6" s="1687"/>
    </row>
    <row r="7" spans="1:8" ht="45" customHeight="1">
      <c r="A7" s="1684"/>
      <c r="B7" s="469" t="s">
        <v>602</v>
      </c>
      <c r="C7" s="469" t="s">
        <v>652</v>
      </c>
      <c r="D7" s="469" t="s">
        <v>602</v>
      </c>
      <c r="E7" s="469" t="s">
        <v>652</v>
      </c>
      <c r="F7" s="469" t="s">
        <v>602</v>
      </c>
      <c r="G7" s="469" t="s">
        <v>652</v>
      </c>
      <c r="H7" s="1687"/>
    </row>
    <row r="8" spans="1:8" ht="15" customHeight="1">
      <c r="A8" s="478" t="s">
        <v>507</v>
      </c>
      <c r="B8" s="1088">
        <v>11103</v>
      </c>
      <c r="C8" s="1088">
        <v>5863</v>
      </c>
      <c r="D8" s="1088">
        <v>6592</v>
      </c>
      <c r="E8" s="1088">
        <v>3590</v>
      </c>
      <c r="F8" s="1088">
        <v>4629</v>
      </c>
      <c r="G8" s="1088">
        <v>2613</v>
      </c>
      <c r="H8" s="482" t="s">
        <v>86</v>
      </c>
    </row>
    <row r="9" spans="1:8" ht="15" customHeight="1">
      <c r="A9" s="480" t="s">
        <v>839</v>
      </c>
      <c r="B9" s="982">
        <v>2780</v>
      </c>
      <c r="C9" s="982">
        <v>956</v>
      </c>
      <c r="D9" s="982">
        <v>1277</v>
      </c>
      <c r="E9" s="982">
        <v>515</v>
      </c>
      <c r="F9" s="982">
        <v>1061</v>
      </c>
      <c r="G9" s="982">
        <v>437</v>
      </c>
      <c r="H9" s="483" t="s">
        <v>12</v>
      </c>
    </row>
    <row r="10" spans="1:8" ht="15" customHeight="1">
      <c r="A10" s="480" t="s">
        <v>840</v>
      </c>
      <c r="B10" s="982">
        <v>4656</v>
      </c>
      <c r="C10" s="982">
        <v>2085</v>
      </c>
      <c r="D10" s="982">
        <v>2955</v>
      </c>
      <c r="E10" s="982">
        <v>1312</v>
      </c>
      <c r="F10" s="982">
        <v>1880</v>
      </c>
      <c r="G10" s="982">
        <v>878</v>
      </c>
      <c r="H10" s="483" t="s">
        <v>841</v>
      </c>
    </row>
    <row r="11" spans="1:8" ht="15" customHeight="1">
      <c r="A11" s="480" t="s">
        <v>842</v>
      </c>
      <c r="B11" s="982">
        <v>13</v>
      </c>
      <c r="C11" s="982" t="s">
        <v>742</v>
      </c>
      <c r="D11" s="982">
        <v>12</v>
      </c>
      <c r="E11" s="982" t="s">
        <v>742</v>
      </c>
      <c r="F11" s="982">
        <v>10</v>
      </c>
      <c r="G11" s="982" t="s">
        <v>742</v>
      </c>
      <c r="H11" s="483" t="s">
        <v>843</v>
      </c>
    </row>
    <row r="12" spans="1:8" ht="15" customHeight="1">
      <c r="A12" s="480" t="s">
        <v>844</v>
      </c>
      <c r="B12" s="982">
        <v>3654</v>
      </c>
      <c r="C12" s="982">
        <v>2822</v>
      </c>
      <c r="D12" s="982">
        <v>2348</v>
      </c>
      <c r="E12" s="982">
        <v>1763</v>
      </c>
      <c r="F12" s="982">
        <v>1678</v>
      </c>
      <c r="G12" s="982">
        <v>1298</v>
      </c>
      <c r="H12" s="483" t="s">
        <v>24</v>
      </c>
    </row>
    <row r="13" spans="1:8" ht="15" customHeight="1">
      <c r="A13" s="450"/>
      <c r="B13" s="448"/>
      <c r="C13" s="448"/>
      <c r="D13" s="448"/>
      <c r="E13" s="448"/>
      <c r="F13" s="448"/>
      <c r="G13" s="451"/>
      <c r="H13" s="452"/>
    </row>
    <row r="14" spans="1:8" ht="15" customHeight="1">
      <c r="A14" s="1248" t="s">
        <v>869</v>
      </c>
      <c r="B14" s="470"/>
      <c r="C14" s="470"/>
      <c r="D14" s="470"/>
      <c r="E14" s="470"/>
      <c r="F14" s="470"/>
      <c r="G14" s="470"/>
      <c r="H14" s="470"/>
    </row>
    <row r="15" spans="1:8" ht="15" customHeight="1">
      <c r="A15" s="1086" t="s">
        <v>870</v>
      </c>
      <c r="B15" s="471"/>
      <c r="C15" s="471"/>
      <c r="D15" s="471"/>
      <c r="E15" s="471"/>
      <c r="F15" s="471"/>
      <c r="G15" s="471"/>
      <c r="H15" s="471"/>
    </row>
    <row r="16" spans="1:8" ht="15" customHeight="1"/>
  </sheetData>
  <mergeCells count="6">
    <mergeCell ref="A5:A7"/>
    <mergeCell ref="B5:C6"/>
    <mergeCell ref="D5:G5"/>
    <mergeCell ref="H5:H7"/>
    <mergeCell ref="D6:E6"/>
    <mergeCell ref="F6:G6"/>
  </mergeCells>
  <hyperlinks>
    <hyperlink ref="H4" location="'Spis tablic List of tables'!A4" display="Return to list of tables"/>
    <hyperlink ref="H3" location="'Spis tablic List of tables'!A4" display="Powrót do spisu tablic"/>
    <hyperlink ref="H3:H4" location="'Spis treści'!B247" display="Powrót do spisu tablic"/>
  </hyperlink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:G12"/>
  <sheetViews>
    <sheetView showGridLines="0" zoomScaleNormal="100" workbookViewId="0"/>
  </sheetViews>
  <sheetFormatPr defaultRowHeight="15"/>
  <cols>
    <col min="1" max="1" width="25.7109375" style="415" customWidth="1"/>
    <col min="2" max="6" width="15.7109375" style="415" customWidth="1"/>
    <col min="7" max="7" width="26.140625" style="415" customWidth="1"/>
    <col min="8" max="16384" width="9.140625" style="424"/>
  </cols>
  <sheetData>
    <row r="1" spans="1:7">
      <c r="A1" s="477" t="s">
        <v>1856</v>
      </c>
      <c r="B1" s="449"/>
      <c r="C1" s="449"/>
      <c r="D1" s="449"/>
      <c r="E1" s="449"/>
      <c r="F1" s="449"/>
      <c r="G1" s="1465" t="s">
        <v>2183</v>
      </c>
    </row>
    <row r="2" spans="1:7">
      <c r="A2" s="1096" t="s">
        <v>1939</v>
      </c>
      <c r="B2" s="449"/>
      <c r="C2" s="449"/>
      <c r="D2" s="449"/>
      <c r="E2" s="449"/>
      <c r="F2" s="449"/>
      <c r="G2" s="1466" t="s">
        <v>2184</v>
      </c>
    </row>
    <row r="3" spans="1:7" ht="30" customHeight="1">
      <c r="A3" s="1684" t="s">
        <v>0</v>
      </c>
      <c r="B3" s="1688" t="s">
        <v>710</v>
      </c>
      <c r="C3" s="1690" t="s">
        <v>845</v>
      </c>
      <c r="D3" s="1684"/>
      <c r="E3" s="1685" t="s">
        <v>2088</v>
      </c>
      <c r="F3" s="1685"/>
      <c r="G3" s="1686" t="s">
        <v>3</v>
      </c>
    </row>
    <row r="4" spans="1:7" ht="30" customHeight="1">
      <c r="A4" s="1684"/>
      <c r="B4" s="1689"/>
      <c r="C4" s="425" t="s">
        <v>568</v>
      </c>
      <c r="D4" s="425" t="s">
        <v>652</v>
      </c>
      <c r="E4" s="425" t="s">
        <v>568</v>
      </c>
      <c r="F4" s="425" t="s">
        <v>652</v>
      </c>
      <c r="G4" s="1686"/>
    </row>
    <row r="5" spans="1:7">
      <c r="A5" s="478" t="s">
        <v>755</v>
      </c>
      <c r="B5" s="1089">
        <v>97</v>
      </c>
      <c r="C5" s="1089">
        <v>9984</v>
      </c>
      <c r="D5" s="1089">
        <v>7193</v>
      </c>
      <c r="E5" s="1089">
        <v>3654</v>
      </c>
      <c r="F5" s="1089">
        <v>2822</v>
      </c>
      <c r="G5" s="482" t="s">
        <v>320</v>
      </c>
    </row>
    <row r="6" spans="1:7">
      <c r="A6" s="479" t="s">
        <v>395</v>
      </c>
      <c r="B6" s="982">
        <v>27</v>
      </c>
      <c r="C6" s="982">
        <v>3169</v>
      </c>
      <c r="D6" s="982">
        <v>2333</v>
      </c>
      <c r="E6" s="982">
        <v>1381</v>
      </c>
      <c r="F6" s="982">
        <v>1062</v>
      </c>
      <c r="G6" s="483" t="s">
        <v>749</v>
      </c>
    </row>
    <row r="7" spans="1:7">
      <c r="A7" s="480" t="s">
        <v>888</v>
      </c>
      <c r="B7" s="982"/>
      <c r="C7" s="982"/>
      <c r="D7" s="982"/>
      <c r="E7" s="982"/>
      <c r="F7" s="982"/>
      <c r="G7" s="484"/>
    </row>
    <row r="8" spans="1:7">
      <c r="A8" s="481" t="s">
        <v>887</v>
      </c>
      <c r="B8" s="982">
        <v>60</v>
      </c>
      <c r="C8" s="982">
        <v>6266</v>
      </c>
      <c r="D8" s="982">
        <v>4446</v>
      </c>
      <c r="E8" s="982">
        <v>1944</v>
      </c>
      <c r="F8" s="982">
        <v>1487</v>
      </c>
      <c r="G8" s="484" t="s">
        <v>1878</v>
      </c>
    </row>
    <row r="9" spans="1:7">
      <c r="A9" s="479" t="s">
        <v>871</v>
      </c>
      <c r="B9" s="982">
        <v>10</v>
      </c>
      <c r="C9" s="982">
        <v>549</v>
      </c>
      <c r="D9" s="982">
        <v>414</v>
      </c>
      <c r="E9" s="982">
        <v>329</v>
      </c>
      <c r="F9" s="982">
        <v>273</v>
      </c>
      <c r="G9" s="484" t="s">
        <v>872</v>
      </c>
    </row>
    <row r="11" spans="1:7">
      <c r="A11" s="1090" t="s">
        <v>2105</v>
      </c>
      <c r="B11" s="449"/>
      <c r="C11" s="449"/>
      <c r="D11" s="449"/>
      <c r="E11" s="449"/>
      <c r="F11" s="449"/>
      <c r="G11" s="449"/>
    </row>
    <row r="12" spans="1:7">
      <c r="A12" s="1091" t="s">
        <v>1363</v>
      </c>
      <c r="B12" s="449"/>
      <c r="C12" s="449"/>
      <c r="D12" s="449"/>
      <c r="E12" s="449"/>
      <c r="F12" s="449"/>
      <c r="G12" s="449"/>
    </row>
  </sheetData>
  <mergeCells count="5">
    <mergeCell ref="A3:A4"/>
    <mergeCell ref="B3:B4"/>
    <mergeCell ref="C3:D3"/>
    <mergeCell ref="E3:F3"/>
    <mergeCell ref="G3:G4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reści'!B25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:H11"/>
  <sheetViews>
    <sheetView showGridLines="0" zoomScaleNormal="100" workbookViewId="0"/>
  </sheetViews>
  <sheetFormatPr defaultRowHeight="15"/>
  <cols>
    <col min="1" max="1" width="36.7109375" style="424" customWidth="1"/>
    <col min="2" max="7" width="15.7109375" style="424" customWidth="1"/>
    <col min="8" max="8" width="35.7109375" style="424" customWidth="1"/>
    <col min="9" max="16384" width="9.140625" style="424"/>
  </cols>
  <sheetData>
    <row r="1" spans="1:8" ht="15" customHeight="1">
      <c r="A1" s="477" t="s">
        <v>1745</v>
      </c>
      <c r="B1" s="449"/>
      <c r="C1" s="449"/>
      <c r="D1" s="449"/>
      <c r="E1" s="449"/>
      <c r="F1" s="449"/>
      <c r="G1" s="449"/>
      <c r="H1" s="1465" t="s">
        <v>2183</v>
      </c>
    </row>
    <row r="2" spans="1:8" ht="15" customHeight="1">
      <c r="A2" s="1096" t="s">
        <v>873</v>
      </c>
      <c r="B2" s="449"/>
      <c r="C2" s="449"/>
      <c r="D2" s="449"/>
      <c r="E2" s="449"/>
      <c r="F2" s="449"/>
      <c r="G2" s="449"/>
      <c r="H2" s="1466" t="s">
        <v>2184</v>
      </c>
    </row>
    <row r="3" spans="1:8" ht="30" customHeight="1">
      <c r="A3" s="1684" t="s">
        <v>0</v>
      </c>
      <c r="B3" s="1685" t="s">
        <v>596</v>
      </c>
      <c r="C3" s="1685"/>
      <c r="D3" s="1685"/>
      <c r="E3" s="1685" t="s">
        <v>889</v>
      </c>
      <c r="F3" s="1685"/>
      <c r="G3" s="1685"/>
      <c r="H3" s="1691" t="s">
        <v>3</v>
      </c>
    </row>
    <row r="4" spans="1:8" ht="30" customHeight="1">
      <c r="A4" s="1684"/>
      <c r="B4" s="469" t="s">
        <v>890</v>
      </c>
      <c r="C4" s="469" t="s">
        <v>863</v>
      </c>
      <c r="D4" s="469" t="s">
        <v>2143</v>
      </c>
      <c r="E4" s="469" t="s">
        <v>890</v>
      </c>
      <c r="F4" s="469" t="s">
        <v>863</v>
      </c>
      <c r="G4" s="469" t="s">
        <v>2143</v>
      </c>
      <c r="H4" s="1691"/>
    </row>
    <row r="5" spans="1:8" ht="15" customHeight="1">
      <c r="A5" s="478" t="s">
        <v>707</v>
      </c>
      <c r="B5" s="1089">
        <v>97</v>
      </c>
      <c r="C5" s="1089">
        <v>9984</v>
      </c>
      <c r="D5" s="1089">
        <v>3654</v>
      </c>
      <c r="E5" s="1089">
        <v>11</v>
      </c>
      <c r="F5" s="1089">
        <v>879</v>
      </c>
      <c r="G5" s="1089">
        <v>413</v>
      </c>
      <c r="H5" s="482" t="s">
        <v>84</v>
      </c>
    </row>
    <row r="6" spans="1:8" ht="15" customHeight="1">
      <c r="A6" s="480" t="s">
        <v>72</v>
      </c>
      <c r="B6" s="982">
        <v>23</v>
      </c>
      <c r="C6" s="982">
        <v>2579</v>
      </c>
      <c r="D6" s="982">
        <v>1146</v>
      </c>
      <c r="E6" s="982">
        <v>4</v>
      </c>
      <c r="F6" s="982">
        <v>687</v>
      </c>
      <c r="G6" s="982">
        <v>302</v>
      </c>
      <c r="H6" s="484" t="s">
        <v>1865</v>
      </c>
    </row>
    <row r="7" spans="1:8" ht="15" customHeight="1">
      <c r="A7" s="480" t="s">
        <v>790</v>
      </c>
      <c r="B7" s="982">
        <v>19</v>
      </c>
      <c r="C7" s="982">
        <v>1213</v>
      </c>
      <c r="D7" s="982">
        <v>436</v>
      </c>
      <c r="E7" s="982">
        <v>4</v>
      </c>
      <c r="F7" s="982">
        <v>94</v>
      </c>
      <c r="G7" s="982">
        <v>95</v>
      </c>
      <c r="H7" s="483" t="s">
        <v>401</v>
      </c>
    </row>
    <row r="8" spans="1:8" ht="15" customHeight="1">
      <c r="A8" s="479" t="s">
        <v>76</v>
      </c>
      <c r="B8" s="982">
        <v>55</v>
      </c>
      <c r="C8" s="982">
        <v>6192</v>
      </c>
      <c r="D8" s="982">
        <v>2072</v>
      </c>
      <c r="E8" s="982">
        <v>3</v>
      </c>
      <c r="F8" s="982">
        <v>98</v>
      </c>
      <c r="G8" s="982">
        <v>16</v>
      </c>
      <c r="H8" s="484" t="s">
        <v>77</v>
      </c>
    </row>
    <row r="9" spans="1:8" ht="15" customHeight="1">
      <c r="A9" s="415"/>
      <c r="B9" s="415"/>
      <c r="C9" s="415"/>
      <c r="D9" s="415"/>
      <c r="E9" s="415"/>
      <c r="F9" s="415"/>
      <c r="G9" s="415"/>
      <c r="H9" s="415"/>
    </row>
    <row r="10" spans="1:8" ht="15" customHeight="1">
      <c r="A10" s="1090" t="s">
        <v>2105</v>
      </c>
      <c r="B10" s="449"/>
      <c r="C10" s="449"/>
      <c r="D10" s="449"/>
      <c r="E10" s="449"/>
      <c r="F10" s="449"/>
      <c r="G10" s="449"/>
      <c r="H10" s="449"/>
    </row>
    <row r="11" spans="1:8" ht="15" customHeight="1">
      <c r="A11" s="1091" t="s">
        <v>1363</v>
      </c>
      <c r="B11" s="449"/>
      <c r="C11" s="449"/>
      <c r="D11" s="449"/>
      <c r="E11" s="449"/>
      <c r="F11" s="449"/>
      <c r="G11" s="449"/>
      <c r="H11" s="449"/>
    </row>
  </sheetData>
  <mergeCells count="4">
    <mergeCell ref="A3:A4"/>
    <mergeCell ref="B3:D3"/>
    <mergeCell ref="E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257" display="Powrót do spisu tablic"/>
  </hyperlink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:F24"/>
  <sheetViews>
    <sheetView showGridLines="0" zoomScaleNormal="100" workbookViewId="0"/>
  </sheetViews>
  <sheetFormatPr defaultRowHeight="15"/>
  <cols>
    <col min="1" max="1" width="29.5703125" style="415" customWidth="1"/>
    <col min="2" max="5" width="16.85546875" style="415" customWidth="1"/>
    <col min="6" max="6" width="29.5703125" style="415" customWidth="1"/>
    <col min="7" max="16384" width="9.140625" style="424"/>
  </cols>
  <sheetData>
    <row r="1" spans="1:6">
      <c r="A1" s="477" t="s">
        <v>1744</v>
      </c>
      <c r="B1" s="449"/>
      <c r="C1" s="449"/>
      <c r="D1" s="449"/>
      <c r="E1" s="449"/>
      <c r="F1" s="1465" t="s">
        <v>2183</v>
      </c>
    </row>
    <row r="2" spans="1:6">
      <c r="A2" s="1096" t="s">
        <v>874</v>
      </c>
      <c r="B2" s="449"/>
      <c r="C2" s="449"/>
      <c r="D2" s="449"/>
      <c r="E2" s="449"/>
      <c r="F2" s="1466" t="s">
        <v>2184</v>
      </c>
    </row>
    <row r="3" spans="1:6" ht="30" customHeight="1">
      <c r="A3" s="1684" t="s">
        <v>2144</v>
      </c>
      <c r="B3" s="1690" t="s">
        <v>845</v>
      </c>
      <c r="C3" s="1684"/>
      <c r="D3" s="1692" t="s">
        <v>2075</v>
      </c>
      <c r="E3" s="1692"/>
      <c r="F3" s="1691" t="s">
        <v>2131</v>
      </c>
    </row>
    <row r="4" spans="1:6" ht="30" customHeight="1">
      <c r="A4" s="1684"/>
      <c r="B4" s="469" t="s">
        <v>568</v>
      </c>
      <c r="C4" s="469" t="s">
        <v>652</v>
      </c>
      <c r="D4" s="469" t="s">
        <v>568</v>
      </c>
      <c r="E4" s="469" t="s">
        <v>652</v>
      </c>
      <c r="F4" s="1691"/>
    </row>
    <row r="5" spans="1:6">
      <c r="A5" s="478" t="s">
        <v>618</v>
      </c>
      <c r="B5" s="1093">
        <v>9984</v>
      </c>
      <c r="C5" s="1093">
        <v>7193</v>
      </c>
      <c r="D5" s="1088">
        <v>3654</v>
      </c>
      <c r="E5" s="1088">
        <v>2822</v>
      </c>
      <c r="F5" s="482" t="s">
        <v>120</v>
      </c>
    </row>
    <row r="6" spans="1:6">
      <c r="A6" s="479" t="s">
        <v>875</v>
      </c>
      <c r="B6" s="1094">
        <v>153</v>
      </c>
      <c r="C6" s="1094">
        <v>122</v>
      </c>
      <c r="D6" s="1092">
        <v>105</v>
      </c>
      <c r="E6" s="1092">
        <v>83</v>
      </c>
      <c r="F6" s="484" t="s">
        <v>876</v>
      </c>
    </row>
    <row r="7" spans="1:6">
      <c r="A7" s="479" t="s">
        <v>813</v>
      </c>
      <c r="B7" s="1094">
        <v>295</v>
      </c>
      <c r="C7" s="1094">
        <v>263</v>
      </c>
      <c r="D7" s="1092">
        <v>132</v>
      </c>
      <c r="E7" s="1092">
        <v>127</v>
      </c>
      <c r="F7" s="484" t="s">
        <v>814</v>
      </c>
    </row>
    <row r="8" spans="1:6">
      <c r="A8" s="479" t="s">
        <v>815</v>
      </c>
      <c r="B8" s="1094">
        <v>246</v>
      </c>
      <c r="C8" s="1094">
        <v>207</v>
      </c>
      <c r="D8" s="1092">
        <v>95</v>
      </c>
      <c r="E8" s="1092">
        <v>87</v>
      </c>
      <c r="F8" s="484" t="s">
        <v>816</v>
      </c>
    </row>
    <row r="9" spans="1:6">
      <c r="A9" s="479" t="s">
        <v>877</v>
      </c>
      <c r="B9" s="1094">
        <v>36</v>
      </c>
      <c r="C9" s="1094">
        <v>30</v>
      </c>
      <c r="D9" s="1095" t="s">
        <v>55</v>
      </c>
      <c r="E9" s="1095" t="s">
        <v>55</v>
      </c>
      <c r="F9" s="484" t="s">
        <v>878</v>
      </c>
    </row>
    <row r="10" spans="1:6">
      <c r="A10" s="479" t="s">
        <v>817</v>
      </c>
      <c r="B10" s="1094">
        <v>2362</v>
      </c>
      <c r="C10" s="1094">
        <v>1819</v>
      </c>
      <c r="D10" s="1092">
        <v>639</v>
      </c>
      <c r="E10" s="1092">
        <v>515</v>
      </c>
      <c r="F10" s="484" t="s">
        <v>818</v>
      </c>
    </row>
    <row r="11" spans="1:6">
      <c r="A11" s="479" t="s">
        <v>819</v>
      </c>
      <c r="B11" s="1094">
        <v>433</v>
      </c>
      <c r="C11" s="1094">
        <v>100</v>
      </c>
      <c r="D11" s="1092">
        <v>117</v>
      </c>
      <c r="E11" s="1092">
        <v>29</v>
      </c>
      <c r="F11" s="484" t="s">
        <v>879</v>
      </c>
    </row>
    <row r="12" spans="1:6">
      <c r="A12" s="479" t="s">
        <v>821</v>
      </c>
      <c r="B12" s="1094">
        <v>41</v>
      </c>
      <c r="C12" s="1094">
        <v>7</v>
      </c>
      <c r="D12" s="1092">
        <v>41</v>
      </c>
      <c r="E12" s="1092">
        <v>13</v>
      </c>
      <c r="F12" s="484" t="s">
        <v>822</v>
      </c>
    </row>
    <row r="13" spans="1:6">
      <c r="A13" s="479" t="s">
        <v>825</v>
      </c>
      <c r="B13" s="1094">
        <v>29</v>
      </c>
      <c r="C13" s="1094">
        <v>14</v>
      </c>
      <c r="D13" s="1092">
        <v>69</v>
      </c>
      <c r="E13" s="1092">
        <v>18</v>
      </c>
      <c r="F13" s="484" t="s">
        <v>826</v>
      </c>
    </row>
    <row r="14" spans="1:6">
      <c r="A14" s="479" t="s">
        <v>880</v>
      </c>
      <c r="B14" s="1094">
        <v>5</v>
      </c>
      <c r="C14" s="1094">
        <v>2</v>
      </c>
      <c r="D14" s="1092">
        <v>120</v>
      </c>
      <c r="E14" s="1092">
        <v>40</v>
      </c>
      <c r="F14" s="484" t="s">
        <v>1890</v>
      </c>
    </row>
    <row r="15" spans="1:6">
      <c r="A15" s="479" t="s">
        <v>828</v>
      </c>
      <c r="B15" s="1094">
        <v>184</v>
      </c>
      <c r="C15" s="1094">
        <v>132</v>
      </c>
      <c r="D15" s="1092">
        <v>3</v>
      </c>
      <c r="E15" s="1092">
        <v>2</v>
      </c>
      <c r="F15" s="484" t="s">
        <v>881</v>
      </c>
    </row>
    <row r="16" spans="1:6">
      <c r="A16" s="479" t="s">
        <v>882</v>
      </c>
      <c r="B16" s="1094">
        <v>1839</v>
      </c>
      <c r="C16" s="1094">
        <v>1456</v>
      </c>
      <c r="D16" s="1092">
        <v>915</v>
      </c>
      <c r="E16" s="1092">
        <v>744</v>
      </c>
      <c r="F16" s="484" t="s">
        <v>883</v>
      </c>
    </row>
    <row r="17" spans="1:6">
      <c r="A17" s="479" t="s">
        <v>830</v>
      </c>
      <c r="B17" s="1094">
        <v>428</v>
      </c>
      <c r="C17" s="1094">
        <v>405</v>
      </c>
      <c r="D17" s="1092">
        <v>155</v>
      </c>
      <c r="E17" s="1092">
        <v>151</v>
      </c>
      <c r="F17" s="484" t="s">
        <v>884</v>
      </c>
    </row>
    <row r="18" spans="1:6">
      <c r="A18" s="479" t="s">
        <v>832</v>
      </c>
      <c r="B18" s="1094">
        <v>1440</v>
      </c>
      <c r="C18" s="1094">
        <v>1414</v>
      </c>
      <c r="D18" s="1092">
        <v>593</v>
      </c>
      <c r="E18" s="1092">
        <v>577</v>
      </c>
      <c r="F18" s="484" t="s">
        <v>833</v>
      </c>
    </row>
    <row r="19" spans="1:6">
      <c r="A19" s="479" t="s">
        <v>834</v>
      </c>
      <c r="B19" s="1094">
        <v>73</v>
      </c>
      <c r="C19" s="1094">
        <v>11</v>
      </c>
      <c r="D19" s="1095" t="s">
        <v>55</v>
      </c>
      <c r="E19" s="1095" t="s">
        <v>55</v>
      </c>
      <c r="F19" s="484" t="s">
        <v>835</v>
      </c>
    </row>
    <row r="20" spans="1:6">
      <c r="A20" s="479" t="s">
        <v>885</v>
      </c>
      <c r="B20" s="1094">
        <v>1915</v>
      </c>
      <c r="C20" s="1094">
        <v>835</v>
      </c>
      <c r="D20" s="1092">
        <v>341</v>
      </c>
      <c r="E20" s="1092">
        <v>163</v>
      </c>
      <c r="F20" s="484" t="s">
        <v>886</v>
      </c>
    </row>
    <row r="21" spans="1:6">
      <c r="A21" s="479" t="s">
        <v>76</v>
      </c>
      <c r="B21" s="1094">
        <v>505</v>
      </c>
      <c r="C21" s="1094">
        <v>376</v>
      </c>
      <c r="D21" s="1092">
        <v>329</v>
      </c>
      <c r="E21" s="1092">
        <v>273</v>
      </c>
      <c r="F21" s="484" t="s">
        <v>250</v>
      </c>
    </row>
    <row r="22" spans="1:6">
      <c r="A22" s="474"/>
      <c r="B22" s="449"/>
      <c r="C22" s="449"/>
      <c r="D22" s="449"/>
      <c r="E22" s="449"/>
      <c r="F22" s="449"/>
    </row>
    <row r="23" spans="1:6" ht="15" customHeight="1">
      <c r="A23" s="1090" t="s">
        <v>2145</v>
      </c>
      <c r="B23" s="486"/>
      <c r="C23" s="486"/>
      <c r="D23" s="486"/>
      <c r="E23" s="486"/>
      <c r="F23" s="486"/>
    </row>
    <row r="24" spans="1:6" ht="15" customHeight="1">
      <c r="A24" s="1091" t="s">
        <v>2146</v>
      </c>
      <c r="B24" s="487"/>
      <c r="C24" s="487"/>
      <c r="D24" s="487"/>
      <c r="E24" s="487"/>
      <c r="F24" s="487"/>
    </row>
  </sheetData>
  <mergeCells count="4">
    <mergeCell ref="A3:A4"/>
    <mergeCell ref="B3:C3"/>
    <mergeCell ref="D3:E3"/>
    <mergeCell ref="F3:F4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reści'!B26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:H17"/>
  <sheetViews>
    <sheetView showGridLines="0" zoomScaleNormal="100" workbookViewId="0"/>
  </sheetViews>
  <sheetFormatPr defaultRowHeight="15"/>
  <cols>
    <col min="1" max="1" width="25.7109375" style="415" customWidth="1"/>
    <col min="2" max="7" width="12.7109375" style="415" customWidth="1"/>
    <col min="8" max="8" width="25.7109375" style="415" customWidth="1"/>
  </cols>
  <sheetData>
    <row r="1" spans="1:8" ht="15" customHeight="1">
      <c r="A1" s="477" t="s">
        <v>1846</v>
      </c>
      <c r="B1" s="449"/>
      <c r="C1" s="449"/>
      <c r="D1" s="449"/>
      <c r="E1" s="449"/>
      <c r="F1" s="449"/>
      <c r="G1" s="449"/>
      <c r="H1" s="1465" t="s">
        <v>2183</v>
      </c>
    </row>
    <row r="2" spans="1:8" ht="15" customHeight="1">
      <c r="A2" s="1096" t="s">
        <v>1479</v>
      </c>
      <c r="B2" s="449"/>
      <c r="C2" s="449"/>
      <c r="D2" s="449"/>
      <c r="E2" s="449"/>
      <c r="F2" s="449"/>
      <c r="G2" s="449"/>
      <c r="H2" s="1466" t="s">
        <v>2184</v>
      </c>
    </row>
    <row r="3" spans="1:8" ht="30" customHeight="1">
      <c r="A3" s="1684" t="s">
        <v>0</v>
      </c>
      <c r="B3" s="1693" t="s">
        <v>891</v>
      </c>
      <c r="C3" s="1685" t="s">
        <v>649</v>
      </c>
      <c r="D3" s="1685" t="s">
        <v>914</v>
      </c>
      <c r="E3" s="1685"/>
      <c r="F3" s="1685" t="s">
        <v>2088</v>
      </c>
      <c r="G3" s="1685"/>
      <c r="H3" s="1691" t="s">
        <v>3</v>
      </c>
    </row>
    <row r="4" spans="1:8" ht="45" customHeight="1">
      <c r="A4" s="1684"/>
      <c r="B4" s="1685"/>
      <c r="C4" s="1685"/>
      <c r="D4" s="469" t="s">
        <v>568</v>
      </c>
      <c r="E4" s="469" t="s">
        <v>652</v>
      </c>
      <c r="F4" s="469" t="s">
        <v>568</v>
      </c>
      <c r="G4" s="469" t="s">
        <v>652</v>
      </c>
      <c r="H4" s="1691"/>
    </row>
    <row r="5" spans="1:8" ht="15" customHeight="1">
      <c r="A5" s="491" t="s">
        <v>618</v>
      </c>
      <c r="B5" s="1088">
        <v>128</v>
      </c>
      <c r="C5" s="1088">
        <v>413</v>
      </c>
      <c r="D5" s="1088">
        <v>10953</v>
      </c>
      <c r="E5" s="1088">
        <v>4830</v>
      </c>
      <c r="F5" s="1088">
        <v>3390</v>
      </c>
      <c r="G5" s="1088">
        <v>1714</v>
      </c>
      <c r="H5" s="492" t="s">
        <v>86</v>
      </c>
    </row>
    <row r="6" spans="1:8" ht="15" customHeight="1">
      <c r="A6" s="493" t="s">
        <v>892</v>
      </c>
      <c r="B6" s="1092"/>
      <c r="C6" s="1092"/>
      <c r="D6" s="1092"/>
      <c r="E6" s="1092"/>
      <c r="F6" s="1092"/>
      <c r="G6" s="1092"/>
      <c r="H6" s="494" t="s">
        <v>893</v>
      </c>
    </row>
    <row r="7" spans="1:8" ht="15" customHeight="1">
      <c r="A7" s="497" t="s">
        <v>6</v>
      </c>
      <c r="B7" s="1092">
        <v>17</v>
      </c>
      <c r="C7" s="1092">
        <v>62</v>
      </c>
      <c r="D7" s="1092">
        <v>1327</v>
      </c>
      <c r="E7" s="1092">
        <v>345</v>
      </c>
      <c r="F7" s="1092">
        <v>360</v>
      </c>
      <c r="G7" s="1092">
        <v>103</v>
      </c>
      <c r="H7" s="499" t="s">
        <v>99</v>
      </c>
    </row>
    <row r="8" spans="1:8" ht="15" customHeight="1">
      <c r="A8" s="497" t="s">
        <v>915</v>
      </c>
      <c r="B8" s="1092">
        <v>3</v>
      </c>
      <c r="C8" s="1092">
        <v>5</v>
      </c>
      <c r="D8" s="1092">
        <v>55</v>
      </c>
      <c r="E8" s="1092">
        <v>4</v>
      </c>
      <c r="F8" s="1092">
        <v>102</v>
      </c>
      <c r="G8" s="1092">
        <v>39</v>
      </c>
      <c r="H8" s="499" t="s">
        <v>207</v>
      </c>
    </row>
    <row r="9" spans="1:8" ht="15" customHeight="1">
      <c r="A9" s="497" t="s">
        <v>916</v>
      </c>
      <c r="B9" s="1092">
        <v>82</v>
      </c>
      <c r="C9" s="1092">
        <v>302</v>
      </c>
      <c r="D9" s="1092">
        <v>8787</v>
      </c>
      <c r="E9" s="1092">
        <v>4202</v>
      </c>
      <c r="F9" s="1092">
        <v>1460</v>
      </c>
      <c r="G9" s="1092">
        <v>848</v>
      </c>
      <c r="H9" s="499" t="s">
        <v>894</v>
      </c>
    </row>
    <row r="10" spans="1:8" ht="15" customHeight="1">
      <c r="A10" s="497" t="s">
        <v>917</v>
      </c>
      <c r="B10" s="1092"/>
      <c r="C10" s="1092"/>
      <c r="D10" s="1092"/>
      <c r="E10" s="1092"/>
      <c r="F10" s="1092"/>
      <c r="G10" s="1092"/>
      <c r="H10" s="499"/>
    </row>
    <row r="11" spans="1:8" ht="15" customHeight="1">
      <c r="A11" s="498" t="s">
        <v>918</v>
      </c>
      <c r="B11" s="1092">
        <v>7</v>
      </c>
      <c r="C11" s="1092">
        <v>7</v>
      </c>
      <c r="D11" s="1092">
        <v>162</v>
      </c>
      <c r="E11" s="1092">
        <v>85</v>
      </c>
      <c r="F11" s="1092">
        <v>1126</v>
      </c>
      <c r="G11" s="1092">
        <v>586</v>
      </c>
      <c r="H11" s="499" t="s">
        <v>895</v>
      </c>
    </row>
    <row r="12" spans="1:8" ht="15" customHeight="1">
      <c r="A12" s="497" t="s">
        <v>17</v>
      </c>
      <c r="B12" s="1092">
        <v>3</v>
      </c>
      <c r="C12" s="1092">
        <v>3</v>
      </c>
      <c r="D12" s="1092">
        <v>41</v>
      </c>
      <c r="E12" s="1092">
        <v>18</v>
      </c>
      <c r="F12" s="1092">
        <v>18</v>
      </c>
      <c r="G12" s="1092">
        <v>2</v>
      </c>
      <c r="H12" s="499" t="s">
        <v>896</v>
      </c>
    </row>
    <row r="13" spans="1:8" ht="15" customHeight="1">
      <c r="A13" s="497" t="s">
        <v>19</v>
      </c>
      <c r="B13" s="1095" t="s">
        <v>55</v>
      </c>
      <c r="C13" s="1095" t="s">
        <v>55</v>
      </c>
      <c r="D13" s="1095" t="s">
        <v>55</v>
      </c>
      <c r="E13" s="1095" t="s">
        <v>55</v>
      </c>
      <c r="F13" s="1092">
        <v>7</v>
      </c>
      <c r="G13" s="1092">
        <v>1</v>
      </c>
      <c r="H13" s="499" t="s">
        <v>841</v>
      </c>
    </row>
    <row r="14" spans="1:8" ht="15" customHeight="1">
      <c r="A14" s="497" t="s">
        <v>21</v>
      </c>
      <c r="B14" s="1092">
        <v>16</v>
      </c>
      <c r="C14" s="1092">
        <v>34</v>
      </c>
      <c r="D14" s="1092">
        <v>581</v>
      </c>
      <c r="E14" s="1092">
        <v>176</v>
      </c>
      <c r="F14" s="1092">
        <v>317</v>
      </c>
      <c r="G14" s="1092">
        <v>135</v>
      </c>
      <c r="H14" s="499" t="s">
        <v>843</v>
      </c>
    </row>
    <row r="15" spans="1:8" ht="15" customHeight="1"/>
    <row r="16" spans="1:8" ht="15" customHeight="1">
      <c r="A16" s="1090" t="s">
        <v>2105</v>
      </c>
      <c r="B16" s="449"/>
      <c r="C16" s="449"/>
      <c r="D16" s="449"/>
      <c r="E16" s="449"/>
      <c r="F16" s="449"/>
      <c r="G16" s="449"/>
      <c r="H16" s="449"/>
    </row>
    <row r="17" spans="1:1" ht="15" customHeight="1">
      <c r="A17" s="1091" t="s">
        <v>1363</v>
      </c>
    </row>
  </sheetData>
  <mergeCells count="6">
    <mergeCell ref="H3:H4"/>
    <mergeCell ref="A3:A4"/>
    <mergeCell ref="B3:B4"/>
    <mergeCell ref="C3:C4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26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8"/>
  <sheetViews>
    <sheetView showGridLines="0" zoomScaleNormal="100" workbookViewId="0"/>
  </sheetViews>
  <sheetFormatPr defaultRowHeight="12.75"/>
  <cols>
    <col min="1" max="1" width="35.7109375" style="54" customWidth="1"/>
    <col min="2" max="11" width="14.7109375" style="54" customWidth="1"/>
    <col min="12" max="12" width="35.7109375" style="54" customWidth="1"/>
    <col min="13" max="13" width="10.7109375" style="54" customWidth="1"/>
    <col min="14" max="252" width="9.140625" style="54"/>
    <col min="253" max="253" width="35.7109375" style="54" customWidth="1"/>
    <col min="254" max="266" width="14.7109375" style="54" customWidth="1"/>
    <col min="267" max="267" width="35.7109375" style="54" customWidth="1"/>
    <col min="268" max="268" width="20.7109375" style="54" customWidth="1"/>
    <col min="269" max="269" width="10.7109375" style="54" customWidth="1"/>
    <col min="270" max="508" width="9.140625" style="54"/>
    <col min="509" max="509" width="35.7109375" style="54" customWidth="1"/>
    <col min="510" max="522" width="14.7109375" style="54" customWidth="1"/>
    <col min="523" max="523" width="35.7109375" style="54" customWidth="1"/>
    <col min="524" max="524" width="20.7109375" style="54" customWidth="1"/>
    <col min="525" max="525" width="10.7109375" style="54" customWidth="1"/>
    <col min="526" max="764" width="9.140625" style="54"/>
    <col min="765" max="765" width="35.7109375" style="54" customWidth="1"/>
    <col min="766" max="778" width="14.7109375" style="54" customWidth="1"/>
    <col min="779" max="779" width="35.7109375" style="54" customWidth="1"/>
    <col min="780" max="780" width="20.7109375" style="54" customWidth="1"/>
    <col min="781" max="781" width="10.7109375" style="54" customWidth="1"/>
    <col min="782" max="1020" width="9.140625" style="54"/>
    <col min="1021" max="1021" width="35.7109375" style="54" customWidth="1"/>
    <col min="1022" max="1034" width="14.7109375" style="54" customWidth="1"/>
    <col min="1035" max="1035" width="35.7109375" style="54" customWidth="1"/>
    <col min="1036" max="1036" width="20.7109375" style="54" customWidth="1"/>
    <col min="1037" max="1037" width="10.7109375" style="54" customWidth="1"/>
    <col min="1038" max="1276" width="9.140625" style="54"/>
    <col min="1277" max="1277" width="35.7109375" style="54" customWidth="1"/>
    <col min="1278" max="1290" width="14.7109375" style="54" customWidth="1"/>
    <col min="1291" max="1291" width="35.7109375" style="54" customWidth="1"/>
    <col min="1292" max="1292" width="20.7109375" style="54" customWidth="1"/>
    <col min="1293" max="1293" width="10.7109375" style="54" customWidth="1"/>
    <col min="1294" max="1532" width="9.140625" style="54"/>
    <col min="1533" max="1533" width="35.7109375" style="54" customWidth="1"/>
    <col min="1534" max="1546" width="14.7109375" style="54" customWidth="1"/>
    <col min="1547" max="1547" width="35.7109375" style="54" customWidth="1"/>
    <col min="1548" max="1548" width="20.7109375" style="54" customWidth="1"/>
    <col min="1549" max="1549" width="10.7109375" style="54" customWidth="1"/>
    <col min="1550" max="1788" width="9.140625" style="54"/>
    <col min="1789" max="1789" width="35.7109375" style="54" customWidth="1"/>
    <col min="1790" max="1802" width="14.7109375" style="54" customWidth="1"/>
    <col min="1803" max="1803" width="35.7109375" style="54" customWidth="1"/>
    <col min="1804" max="1804" width="20.7109375" style="54" customWidth="1"/>
    <col min="1805" max="1805" width="10.7109375" style="54" customWidth="1"/>
    <col min="1806" max="2044" width="9.140625" style="54"/>
    <col min="2045" max="2045" width="35.7109375" style="54" customWidth="1"/>
    <col min="2046" max="2058" width="14.7109375" style="54" customWidth="1"/>
    <col min="2059" max="2059" width="35.7109375" style="54" customWidth="1"/>
    <col min="2060" max="2060" width="20.7109375" style="54" customWidth="1"/>
    <col min="2061" max="2061" width="10.7109375" style="54" customWidth="1"/>
    <col min="2062" max="2300" width="9.140625" style="54"/>
    <col min="2301" max="2301" width="35.7109375" style="54" customWidth="1"/>
    <col min="2302" max="2314" width="14.7109375" style="54" customWidth="1"/>
    <col min="2315" max="2315" width="35.7109375" style="54" customWidth="1"/>
    <col min="2316" max="2316" width="20.7109375" style="54" customWidth="1"/>
    <col min="2317" max="2317" width="10.7109375" style="54" customWidth="1"/>
    <col min="2318" max="2556" width="9.140625" style="54"/>
    <col min="2557" max="2557" width="35.7109375" style="54" customWidth="1"/>
    <col min="2558" max="2570" width="14.7109375" style="54" customWidth="1"/>
    <col min="2571" max="2571" width="35.7109375" style="54" customWidth="1"/>
    <col min="2572" max="2572" width="20.7109375" style="54" customWidth="1"/>
    <col min="2573" max="2573" width="10.7109375" style="54" customWidth="1"/>
    <col min="2574" max="2812" width="9.140625" style="54"/>
    <col min="2813" max="2813" width="35.7109375" style="54" customWidth="1"/>
    <col min="2814" max="2826" width="14.7109375" style="54" customWidth="1"/>
    <col min="2827" max="2827" width="35.7109375" style="54" customWidth="1"/>
    <col min="2828" max="2828" width="20.7109375" style="54" customWidth="1"/>
    <col min="2829" max="2829" width="10.7109375" style="54" customWidth="1"/>
    <col min="2830" max="3068" width="9.140625" style="54"/>
    <col min="3069" max="3069" width="35.7109375" style="54" customWidth="1"/>
    <col min="3070" max="3082" width="14.7109375" style="54" customWidth="1"/>
    <col min="3083" max="3083" width="35.7109375" style="54" customWidth="1"/>
    <col min="3084" max="3084" width="20.7109375" style="54" customWidth="1"/>
    <col min="3085" max="3085" width="10.7109375" style="54" customWidth="1"/>
    <col min="3086" max="3324" width="9.140625" style="54"/>
    <col min="3325" max="3325" width="35.7109375" style="54" customWidth="1"/>
    <col min="3326" max="3338" width="14.7109375" style="54" customWidth="1"/>
    <col min="3339" max="3339" width="35.7109375" style="54" customWidth="1"/>
    <col min="3340" max="3340" width="20.7109375" style="54" customWidth="1"/>
    <col min="3341" max="3341" width="10.7109375" style="54" customWidth="1"/>
    <col min="3342" max="3580" width="9.140625" style="54"/>
    <col min="3581" max="3581" width="35.7109375" style="54" customWidth="1"/>
    <col min="3582" max="3594" width="14.7109375" style="54" customWidth="1"/>
    <col min="3595" max="3595" width="35.7109375" style="54" customWidth="1"/>
    <col min="3596" max="3596" width="20.7109375" style="54" customWidth="1"/>
    <col min="3597" max="3597" width="10.7109375" style="54" customWidth="1"/>
    <col min="3598" max="3836" width="9.140625" style="54"/>
    <col min="3837" max="3837" width="35.7109375" style="54" customWidth="1"/>
    <col min="3838" max="3850" width="14.7109375" style="54" customWidth="1"/>
    <col min="3851" max="3851" width="35.7109375" style="54" customWidth="1"/>
    <col min="3852" max="3852" width="20.7109375" style="54" customWidth="1"/>
    <col min="3853" max="3853" width="10.7109375" style="54" customWidth="1"/>
    <col min="3854" max="4092" width="9.140625" style="54"/>
    <col min="4093" max="4093" width="35.7109375" style="54" customWidth="1"/>
    <col min="4094" max="4106" width="14.7109375" style="54" customWidth="1"/>
    <col min="4107" max="4107" width="35.7109375" style="54" customWidth="1"/>
    <col min="4108" max="4108" width="20.7109375" style="54" customWidth="1"/>
    <col min="4109" max="4109" width="10.7109375" style="54" customWidth="1"/>
    <col min="4110" max="4348" width="9.140625" style="54"/>
    <col min="4349" max="4349" width="35.7109375" style="54" customWidth="1"/>
    <col min="4350" max="4362" width="14.7109375" style="54" customWidth="1"/>
    <col min="4363" max="4363" width="35.7109375" style="54" customWidth="1"/>
    <col min="4364" max="4364" width="20.7109375" style="54" customWidth="1"/>
    <col min="4365" max="4365" width="10.7109375" style="54" customWidth="1"/>
    <col min="4366" max="4604" width="9.140625" style="54"/>
    <col min="4605" max="4605" width="35.7109375" style="54" customWidth="1"/>
    <col min="4606" max="4618" width="14.7109375" style="54" customWidth="1"/>
    <col min="4619" max="4619" width="35.7109375" style="54" customWidth="1"/>
    <col min="4620" max="4620" width="20.7109375" style="54" customWidth="1"/>
    <col min="4621" max="4621" width="10.7109375" style="54" customWidth="1"/>
    <col min="4622" max="4860" width="9.140625" style="54"/>
    <col min="4861" max="4861" width="35.7109375" style="54" customWidth="1"/>
    <col min="4862" max="4874" width="14.7109375" style="54" customWidth="1"/>
    <col min="4875" max="4875" width="35.7109375" style="54" customWidth="1"/>
    <col min="4876" max="4876" width="20.7109375" style="54" customWidth="1"/>
    <col min="4877" max="4877" width="10.7109375" style="54" customWidth="1"/>
    <col min="4878" max="5116" width="9.140625" style="54"/>
    <col min="5117" max="5117" width="35.7109375" style="54" customWidth="1"/>
    <col min="5118" max="5130" width="14.7109375" style="54" customWidth="1"/>
    <col min="5131" max="5131" width="35.7109375" style="54" customWidth="1"/>
    <col min="5132" max="5132" width="20.7109375" style="54" customWidth="1"/>
    <col min="5133" max="5133" width="10.7109375" style="54" customWidth="1"/>
    <col min="5134" max="5372" width="9.140625" style="54"/>
    <col min="5373" max="5373" width="35.7109375" style="54" customWidth="1"/>
    <col min="5374" max="5386" width="14.7109375" style="54" customWidth="1"/>
    <col min="5387" max="5387" width="35.7109375" style="54" customWidth="1"/>
    <col min="5388" max="5388" width="20.7109375" style="54" customWidth="1"/>
    <col min="5389" max="5389" width="10.7109375" style="54" customWidth="1"/>
    <col min="5390" max="5628" width="9.140625" style="54"/>
    <col min="5629" max="5629" width="35.7109375" style="54" customWidth="1"/>
    <col min="5630" max="5642" width="14.7109375" style="54" customWidth="1"/>
    <col min="5643" max="5643" width="35.7109375" style="54" customWidth="1"/>
    <col min="5644" max="5644" width="20.7109375" style="54" customWidth="1"/>
    <col min="5645" max="5645" width="10.7109375" style="54" customWidth="1"/>
    <col min="5646" max="5884" width="9.140625" style="54"/>
    <col min="5885" max="5885" width="35.7109375" style="54" customWidth="1"/>
    <col min="5886" max="5898" width="14.7109375" style="54" customWidth="1"/>
    <col min="5899" max="5899" width="35.7109375" style="54" customWidth="1"/>
    <col min="5900" max="5900" width="20.7109375" style="54" customWidth="1"/>
    <col min="5901" max="5901" width="10.7109375" style="54" customWidth="1"/>
    <col min="5902" max="6140" width="9.140625" style="54"/>
    <col min="6141" max="6141" width="35.7109375" style="54" customWidth="1"/>
    <col min="6142" max="6154" width="14.7109375" style="54" customWidth="1"/>
    <col min="6155" max="6155" width="35.7109375" style="54" customWidth="1"/>
    <col min="6156" max="6156" width="20.7109375" style="54" customWidth="1"/>
    <col min="6157" max="6157" width="10.7109375" style="54" customWidth="1"/>
    <col min="6158" max="6396" width="9.140625" style="54"/>
    <col min="6397" max="6397" width="35.7109375" style="54" customWidth="1"/>
    <col min="6398" max="6410" width="14.7109375" style="54" customWidth="1"/>
    <col min="6411" max="6411" width="35.7109375" style="54" customWidth="1"/>
    <col min="6412" max="6412" width="20.7109375" style="54" customWidth="1"/>
    <col min="6413" max="6413" width="10.7109375" style="54" customWidth="1"/>
    <col min="6414" max="6652" width="9.140625" style="54"/>
    <col min="6653" max="6653" width="35.7109375" style="54" customWidth="1"/>
    <col min="6654" max="6666" width="14.7109375" style="54" customWidth="1"/>
    <col min="6667" max="6667" width="35.7109375" style="54" customWidth="1"/>
    <col min="6668" max="6668" width="20.7109375" style="54" customWidth="1"/>
    <col min="6669" max="6669" width="10.7109375" style="54" customWidth="1"/>
    <col min="6670" max="6908" width="9.140625" style="54"/>
    <col min="6909" max="6909" width="35.7109375" style="54" customWidth="1"/>
    <col min="6910" max="6922" width="14.7109375" style="54" customWidth="1"/>
    <col min="6923" max="6923" width="35.7109375" style="54" customWidth="1"/>
    <col min="6924" max="6924" width="20.7109375" style="54" customWidth="1"/>
    <col min="6925" max="6925" width="10.7109375" style="54" customWidth="1"/>
    <col min="6926" max="7164" width="9.140625" style="54"/>
    <col min="7165" max="7165" width="35.7109375" style="54" customWidth="1"/>
    <col min="7166" max="7178" width="14.7109375" style="54" customWidth="1"/>
    <col min="7179" max="7179" width="35.7109375" style="54" customWidth="1"/>
    <col min="7180" max="7180" width="20.7109375" style="54" customWidth="1"/>
    <col min="7181" max="7181" width="10.7109375" style="54" customWidth="1"/>
    <col min="7182" max="7420" width="9.140625" style="54"/>
    <col min="7421" max="7421" width="35.7109375" style="54" customWidth="1"/>
    <col min="7422" max="7434" width="14.7109375" style="54" customWidth="1"/>
    <col min="7435" max="7435" width="35.7109375" style="54" customWidth="1"/>
    <col min="7436" max="7436" width="20.7109375" style="54" customWidth="1"/>
    <col min="7437" max="7437" width="10.7109375" style="54" customWidth="1"/>
    <col min="7438" max="7676" width="9.140625" style="54"/>
    <col min="7677" max="7677" width="35.7109375" style="54" customWidth="1"/>
    <col min="7678" max="7690" width="14.7109375" style="54" customWidth="1"/>
    <col min="7691" max="7691" width="35.7109375" style="54" customWidth="1"/>
    <col min="7692" max="7692" width="20.7109375" style="54" customWidth="1"/>
    <col min="7693" max="7693" width="10.7109375" style="54" customWidth="1"/>
    <col min="7694" max="7932" width="9.140625" style="54"/>
    <col min="7933" max="7933" width="35.7109375" style="54" customWidth="1"/>
    <col min="7934" max="7946" width="14.7109375" style="54" customWidth="1"/>
    <col min="7947" max="7947" width="35.7109375" style="54" customWidth="1"/>
    <col min="7948" max="7948" width="20.7109375" style="54" customWidth="1"/>
    <col min="7949" max="7949" width="10.7109375" style="54" customWidth="1"/>
    <col min="7950" max="8188" width="9.140625" style="54"/>
    <col min="8189" max="8189" width="35.7109375" style="54" customWidth="1"/>
    <col min="8190" max="8202" width="14.7109375" style="54" customWidth="1"/>
    <col min="8203" max="8203" width="35.7109375" style="54" customWidth="1"/>
    <col min="8204" max="8204" width="20.7109375" style="54" customWidth="1"/>
    <col min="8205" max="8205" width="10.7109375" style="54" customWidth="1"/>
    <col min="8206" max="8444" width="9.140625" style="54"/>
    <col min="8445" max="8445" width="35.7109375" style="54" customWidth="1"/>
    <col min="8446" max="8458" width="14.7109375" style="54" customWidth="1"/>
    <col min="8459" max="8459" width="35.7109375" style="54" customWidth="1"/>
    <col min="8460" max="8460" width="20.7109375" style="54" customWidth="1"/>
    <col min="8461" max="8461" width="10.7109375" style="54" customWidth="1"/>
    <col min="8462" max="8700" width="9.140625" style="54"/>
    <col min="8701" max="8701" width="35.7109375" style="54" customWidth="1"/>
    <col min="8702" max="8714" width="14.7109375" style="54" customWidth="1"/>
    <col min="8715" max="8715" width="35.7109375" style="54" customWidth="1"/>
    <col min="8716" max="8716" width="20.7109375" style="54" customWidth="1"/>
    <col min="8717" max="8717" width="10.7109375" style="54" customWidth="1"/>
    <col min="8718" max="8956" width="9.140625" style="54"/>
    <col min="8957" max="8957" width="35.7109375" style="54" customWidth="1"/>
    <col min="8958" max="8970" width="14.7109375" style="54" customWidth="1"/>
    <col min="8971" max="8971" width="35.7109375" style="54" customWidth="1"/>
    <col min="8972" max="8972" width="20.7109375" style="54" customWidth="1"/>
    <col min="8973" max="8973" width="10.7109375" style="54" customWidth="1"/>
    <col min="8974" max="9212" width="9.140625" style="54"/>
    <col min="9213" max="9213" width="35.7109375" style="54" customWidth="1"/>
    <col min="9214" max="9226" width="14.7109375" style="54" customWidth="1"/>
    <col min="9227" max="9227" width="35.7109375" style="54" customWidth="1"/>
    <col min="9228" max="9228" width="20.7109375" style="54" customWidth="1"/>
    <col min="9229" max="9229" width="10.7109375" style="54" customWidth="1"/>
    <col min="9230" max="9468" width="9.140625" style="54"/>
    <col min="9469" max="9469" width="35.7109375" style="54" customWidth="1"/>
    <col min="9470" max="9482" width="14.7109375" style="54" customWidth="1"/>
    <col min="9483" max="9483" width="35.7109375" style="54" customWidth="1"/>
    <col min="9484" max="9484" width="20.7109375" style="54" customWidth="1"/>
    <col min="9485" max="9485" width="10.7109375" style="54" customWidth="1"/>
    <col min="9486" max="9724" width="9.140625" style="54"/>
    <col min="9725" max="9725" width="35.7109375" style="54" customWidth="1"/>
    <col min="9726" max="9738" width="14.7109375" style="54" customWidth="1"/>
    <col min="9739" max="9739" width="35.7109375" style="54" customWidth="1"/>
    <col min="9740" max="9740" width="20.7109375" style="54" customWidth="1"/>
    <col min="9741" max="9741" width="10.7109375" style="54" customWidth="1"/>
    <col min="9742" max="9980" width="9.140625" style="54"/>
    <col min="9981" max="9981" width="35.7109375" style="54" customWidth="1"/>
    <col min="9982" max="9994" width="14.7109375" style="54" customWidth="1"/>
    <col min="9995" max="9995" width="35.7109375" style="54" customWidth="1"/>
    <col min="9996" max="9996" width="20.7109375" style="54" customWidth="1"/>
    <col min="9997" max="9997" width="10.7109375" style="54" customWidth="1"/>
    <col min="9998" max="10236" width="9.140625" style="54"/>
    <col min="10237" max="10237" width="35.7109375" style="54" customWidth="1"/>
    <col min="10238" max="10250" width="14.7109375" style="54" customWidth="1"/>
    <col min="10251" max="10251" width="35.7109375" style="54" customWidth="1"/>
    <col min="10252" max="10252" width="20.7109375" style="54" customWidth="1"/>
    <col min="10253" max="10253" width="10.7109375" style="54" customWidth="1"/>
    <col min="10254" max="10492" width="9.140625" style="54"/>
    <col min="10493" max="10493" width="35.7109375" style="54" customWidth="1"/>
    <col min="10494" max="10506" width="14.7109375" style="54" customWidth="1"/>
    <col min="10507" max="10507" width="35.7109375" style="54" customWidth="1"/>
    <col min="10508" max="10508" width="20.7109375" style="54" customWidth="1"/>
    <col min="10509" max="10509" width="10.7109375" style="54" customWidth="1"/>
    <col min="10510" max="10748" width="9.140625" style="54"/>
    <col min="10749" max="10749" width="35.7109375" style="54" customWidth="1"/>
    <col min="10750" max="10762" width="14.7109375" style="54" customWidth="1"/>
    <col min="10763" max="10763" width="35.7109375" style="54" customWidth="1"/>
    <col min="10764" max="10764" width="20.7109375" style="54" customWidth="1"/>
    <col min="10765" max="10765" width="10.7109375" style="54" customWidth="1"/>
    <col min="10766" max="11004" width="9.140625" style="54"/>
    <col min="11005" max="11005" width="35.7109375" style="54" customWidth="1"/>
    <col min="11006" max="11018" width="14.7109375" style="54" customWidth="1"/>
    <col min="11019" max="11019" width="35.7109375" style="54" customWidth="1"/>
    <col min="11020" max="11020" width="20.7109375" style="54" customWidth="1"/>
    <col min="11021" max="11021" width="10.7109375" style="54" customWidth="1"/>
    <col min="11022" max="11260" width="9.140625" style="54"/>
    <col min="11261" max="11261" width="35.7109375" style="54" customWidth="1"/>
    <col min="11262" max="11274" width="14.7109375" style="54" customWidth="1"/>
    <col min="11275" max="11275" width="35.7109375" style="54" customWidth="1"/>
    <col min="11276" max="11276" width="20.7109375" style="54" customWidth="1"/>
    <col min="11277" max="11277" width="10.7109375" style="54" customWidth="1"/>
    <col min="11278" max="11516" width="9.140625" style="54"/>
    <col min="11517" max="11517" width="35.7109375" style="54" customWidth="1"/>
    <col min="11518" max="11530" width="14.7109375" style="54" customWidth="1"/>
    <col min="11531" max="11531" width="35.7109375" style="54" customWidth="1"/>
    <col min="11532" max="11532" width="20.7109375" style="54" customWidth="1"/>
    <col min="11533" max="11533" width="10.7109375" style="54" customWidth="1"/>
    <col min="11534" max="11772" width="9.140625" style="54"/>
    <col min="11773" max="11773" width="35.7109375" style="54" customWidth="1"/>
    <col min="11774" max="11786" width="14.7109375" style="54" customWidth="1"/>
    <col min="11787" max="11787" width="35.7109375" style="54" customWidth="1"/>
    <col min="11788" max="11788" width="20.7109375" style="54" customWidth="1"/>
    <col min="11789" max="11789" width="10.7109375" style="54" customWidth="1"/>
    <col min="11790" max="12028" width="9.140625" style="54"/>
    <col min="12029" max="12029" width="35.7109375" style="54" customWidth="1"/>
    <col min="12030" max="12042" width="14.7109375" style="54" customWidth="1"/>
    <col min="12043" max="12043" width="35.7109375" style="54" customWidth="1"/>
    <col min="12044" max="12044" width="20.7109375" style="54" customWidth="1"/>
    <col min="12045" max="12045" width="10.7109375" style="54" customWidth="1"/>
    <col min="12046" max="12284" width="9.140625" style="54"/>
    <col min="12285" max="12285" width="35.7109375" style="54" customWidth="1"/>
    <col min="12286" max="12298" width="14.7109375" style="54" customWidth="1"/>
    <col min="12299" max="12299" width="35.7109375" style="54" customWidth="1"/>
    <col min="12300" max="12300" width="20.7109375" style="54" customWidth="1"/>
    <col min="12301" max="12301" width="10.7109375" style="54" customWidth="1"/>
    <col min="12302" max="12540" width="9.140625" style="54"/>
    <col min="12541" max="12541" width="35.7109375" style="54" customWidth="1"/>
    <col min="12542" max="12554" width="14.7109375" style="54" customWidth="1"/>
    <col min="12555" max="12555" width="35.7109375" style="54" customWidth="1"/>
    <col min="12556" max="12556" width="20.7109375" style="54" customWidth="1"/>
    <col min="12557" max="12557" width="10.7109375" style="54" customWidth="1"/>
    <col min="12558" max="12796" width="9.140625" style="54"/>
    <col min="12797" max="12797" width="35.7109375" style="54" customWidth="1"/>
    <col min="12798" max="12810" width="14.7109375" style="54" customWidth="1"/>
    <col min="12811" max="12811" width="35.7109375" style="54" customWidth="1"/>
    <col min="12812" max="12812" width="20.7109375" style="54" customWidth="1"/>
    <col min="12813" max="12813" width="10.7109375" style="54" customWidth="1"/>
    <col min="12814" max="13052" width="9.140625" style="54"/>
    <col min="13053" max="13053" width="35.7109375" style="54" customWidth="1"/>
    <col min="13054" max="13066" width="14.7109375" style="54" customWidth="1"/>
    <col min="13067" max="13067" width="35.7109375" style="54" customWidth="1"/>
    <col min="13068" max="13068" width="20.7109375" style="54" customWidth="1"/>
    <col min="13069" max="13069" width="10.7109375" style="54" customWidth="1"/>
    <col min="13070" max="13308" width="9.140625" style="54"/>
    <col min="13309" max="13309" width="35.7109375" style="54" customWidth="1"/>
    <col min="13310" max="13322" width="14.7109375" style="54" customWidth="1"/>
    <col min="13323" max="13323" width="35.7109375" style="54" customWidth="1"/>
    <col min="13324" max="13324" width="20.7109375" style="54" customWidth="1"/>
    <col min="13325" max="13325" width="10.7109375" style="54" customWidth="1"/>
    <col min="13326" max="13564" width="9.140625" style="54"/>
    <col min="13565" max="13565" width="35.7109375" style="54" customWidth="1"/>
    <col min="13566" max="13578" width="14.7109375" style="54" customWidth="1"/>
    <col min="13579" max="13579" width="35.7109375" style="54" customWidth="1"/>
    <col min="13580" max="13580" width="20.7109375" style="54" customWidth="1"/>
    <col min="13581" max="13581" width="10.7109375" style="54" customWidth="1"/>
    <col min="13582" max="13820" width="9.140625" style="54"/>
    <col min="13821" max="13821" width="35.7109375" style="54" customWidth="1"/>
    <col min="13822" max="13834" width="14.7109375" style="54" customWidth="1"/>
    <col min="13835" max="13835" width="35.7109375" style="54" customWidth="1"/>
    <col min="13836" max="13836" width="20.7109375" style="54" customWidth="1"/>
    <col min="13837" max="13837" width="10.7109375" style="54" customWidth="1"/>
    <col min="13838" max="14076" width="9.140625" style="54"/>
    <col min="14077" max="14077" width="35.7109375" style="54" customWidth="1"/>
    <col min="14078" max="14090" width="14.7109375" style="54" customWidth="1"/>
    <col min="14091" max="14091" width="35.7109375" style="54" customWidth="1"/>
    <col min="14092" max="14092" width="20.7109375" style="54" customWidth="1"/>
    <col min="14093" max="14093" width="10.7109375" style="54" customWidth="1"/>
    <col min="14094" max="14332" width="9.140625" style="54"/>
    <col min="14333" max="14333" width="35.7109375" style="54" customWidth="1"/>
    <col min="14334" max="14346" width="14.7109375" style="54" customWidth="1"/>
    <col min="14347" max="14347" width="35.7109375" style="54" customWidth="1"/>
    <col min="14348" max="14348" width="20.7109375" style="54" customWidth="1"/>
    <col min="14349" max="14349" width="10.7109375" style="54" customWidth="1"/>
    <col min="14350" max="14588" width="9.140625" style="54"/>
    <col min="14589" max="14589" width="35.7109375" style="54" customWidth="1"/>
    <col min="14590" max="14602" width="14.7109375" style="54" customWidth="1"/>
    <col min="14603" max="14603" width="35.7109375" style="54" customWidth="1"/>
    <col min="14604" max="14604" width="20.7109375" style="54" customWidth="1"/>
    <col min="14605" max="14605" width="10.7109375" style="54" customWidth="1"/>
    <col min="14606" max="14844" width="9.140625" style="54"/>
    <col min="14845" max="14845" width="35.7109375" style="54" customWidth="1"/>
    <col min="14846" max="14858" width="14.7109375" style="54" customWidth="1"/>
    <col min="14859" max="14859" width="35.7109375" style="54" customWidth="1"/>
    <col min="14860" max="14860" width="20.7109375" style="54" customWidth="1"/>
    <col min="14861" max="14861" width="10.7109375" style="54" customWidth="1"/>
    <col min="14862" max="15100" width="9.140625" style="54"/>
    <col min="15101" max="15101" width="35.7109375" style="54" customWidth="1"/>
    <col min="15102" max="15114" width="14.7109375" style="54" customWidth="1"/>
    <col min="15115" max="15115" width="35.7109375" style="54" customWidth="1"/>
    <col min="15116" max="15116" width="20.7109375" style="54" customWidth="1"/>
    <col min="15117" max="15117" width="10.7109375" style="54" customWidth="1"/>
    <col min="15118" max="15356" width="9.140625" style="54"/>
    <col min="15357" max="15357" width="35.7109375" style="54" customWidth="1"/>
    <col min="15358" max="15370" width="14.7109375" style="54" customWidth="1"/>
    <col min="15371" max="15371" width="35.7109375" style="54" customWidth="1"/>
    <col min="15372" max="15372" width="20.7109375" style="54" customWidth="1"/>
    <col min="15373" max="15373" width="10.7109375" style="54" customWidth="1"/>
    <col min="15374" max="15612" width="9.140625" style="54"/>
    <col min="15613" max="15613" width="35.7109375" style="54" customWidth="1"/>
    <col min="15614" max="15626" width="14.7109375" style="54" customWidth="1"/>
    <col min="15627" max="15627" width="35.7109375" style="54" customWidth="1"/>
    <col min="15628" max="15628" width="20.7109375" style="54" customWidth="1"/>
    <col min="15629" max="15629" width="10.7109375" style="54" customWidth="1"/>
    <col min="15630" max="15868" width="9.140625" style="54"/>
    <col min="15869" max="15869" width="35.7109375" style="54" customWidth="1"/>
    <col min="15870" max="15882" width="14.7109375" style="54" customWidth="1"/>
    <col min="15883" max="15883" width="35.7109375" style="54" customWidth="1"/>
    <col min="15884" max="15884" width="20.7109375" style="54" customWidth="1"/>
    <col min="15885" max="15885" width="10.7109375" style="54" customWidth="1"/>
    <col min="15886" max="16124" width="9.140625" style="54"/>
    <col min="16125" max="16125" width="35.7109375" style="54" customWidth="1"/>
    <col min="16126" max="16138" width="14.7109375" style="54" customWidth="1"/>
    <col min="16139" max="16139" width="35.7109375" style="54" customWidth="1"/>
    <col min="16140" max="16140" width="20.7109375" style="54" customWidth="1"/>
    <col min="16141" max="16141" width="10.7109375" style="54" customWidth="1"/>
    <col min="16142" max="16384" width="9.140625" style="54"/>
  </cols>
  <sheetData>
    <row r="1" spans="1:13" s="50" customFormat="1">
      <c r="A1" s="193" t="s">
        <v>1492</v>
      </c>
      <c r="L1" s="1465" t="s">
        <v>2183</v>
      </c>
      <c r="M1" s="51"/>
    </row>
    <row r="2" spans="1:13" s="50" customFormat="1">
      <c r="A2" s="619" t="s">
        <v>1862</v>
      </c>
      <c r="B2" s="52"/>
      <c r="L2" s="1466" t="s">
        <v>2184</v>
      </c>
      <c r="M2" s="53"/>
    </row>
    <row r="3" spans="1:13" ht="30" customHeight="1">
      <c r="A3" s="1526" t="s">
        <v>0</v>
      </c>
      <c r="B3" s="1527" t="s">
        <v>567</v>
      </c>
      <c r="C3" s="1528" t="s">
        <v>109</v>
      </c>
      <c r="D3" s="1528"/>
      <c r="E3" s="1528"/>
      <c r="F3" s="1528" t="s">
        <v>2</v>
      </c>
      <c r="G3" s="1528"/>
      <c r="H3" s="1528"/>
      <c r="I3" s="1528" t="s">
        <v>110</v>
      </c>
      <c r="J3" s="1528"/>
      <c r="K3" s="1528"/>
      <c r="L3" s="1540" t="s">
        <v>3</v>
      </c>
    </row>
    <row r="4" spans="1:13" ht="30" customHeight="1">
      <c r="A4" s="1526"/>
      <c r="B4" s="1527"/>
      <c r="C4" s="541" t="s">
        <v>568</v>
      </c>
      <c r="D4" s="541" t="s">
        <v>569</v>
      </c>
      <c r="E4" s="541" t="s">
        <v>570</v>
      </c>
      <c r="F4" s="541" t="s">
        <v>568</v>
      </c>
      <c r="G4" s="541" t="s">
        <v>569</v>
      </c>
      <c r="H4" s="541" t="s">
        <v>570</v>
      </c>
      <c r="I4" s="541" t="s">
        <v>568</v>
      </c>
      <c r="J4" s="541" t="s">
        <v>569</v>
      </c>
      <c r="K4" s="541" t="s">
        <v>570</v>
      </c>
      <c r="L4" s="1540"/>
    </row>
    <row r="5" spans="1:13" ht="15" customHeight="1">
      <c r="A5" s="1526"/>
      <c r="B5" s="1527"/>
      <c r="C5" s="1529" t="s">
        <v>571</v>
      </c>
      <c r="D5" s="1530"/>
      <c r="E5" s="1530"/>
      <c r="F5" s="1530"/>
      <c r="G5" s="1530"/>
      <c r="H5" s="1530"/>
      <c r="I5" s="1530"/>
      <c r="J5" s="1530"/>
      <c r="K5" s="1531"/>
      <c r="L5" s="1540"/>
    </row>
    <row r="6" spans="1:13" ht="15" customHeight="1">
      <c r="A6" s="130"/>
      <c r="B6" s="1532" t="s">
        <v>159</v>
      </c>
      <c r="C6" s="1533"/>
      <c r="D6" s="1533"/>
      <c r="E6" s="1533"/>
      <c r="F6" s="1533"/>
      <c r="G6" s="1533"/>
      <c r="H6" s="1533"/>
      <c r="I6" s="1533"/>
      <c r="J6" s="1533"/>
      <c r="K6" s="1534"/>
      <c r="L6" s="130"/>
    </row>
    <row r="7" spans="1:13" ht="15" customHeight="1">
      <c r="A7" s="194"/>
      <c r="B7" s="1535" t="s">
        <v>160</v>
      </c>
      <c r="C7" s="1536"/>
      <c r="D7" s="1536"/>
      <c r="E7" s="1536"/>
      <c r="F7" s="1536"/>
      <c r="G7" s="1536"/>
      <c r="H7" s="1536"/>
      <c r="I7" s="1536"/>
      <c r="J7" s="1536"/>
      <c r="K7" s="1537"/>
      <c r="L7" s="194"/>
    </row>
    <row r="8" spans="1:13" ht="15" customHeight="1">
      <c r="A8" s="101" t="s">
        <v>43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78" t="s">
        <v>44</v>
      </c>
    </row>
    <row r="9" spans="1:13" ht="15" customHeight="1">
      <c r="A9" s="119" t="s">
        <v>158</v>
      </c>
      <c r="B9" s="222" t="s">
        <v>161</v>
      </c>
      <c r="C9" s="620">
        <v>100.4</v>
      </c>
      <c r="D9" s="620">
        <v>101</v>
      </c>
      <c r="E9" s="620">
        <v>99.7</v>
      </c>
      <c r="F9" s="620">
        <v>97.4</v>
      </c>
      <c r="G9" s="620">
        <v>97.4</v>
      </c>
      <c r="H9" s="620">
        <v>97.5</v>
      </c>
      <c r="I9" s="620">
        <v>96.4</v>
      </c>
      <c r="J9" s="620">
        <v>96.6</v>
      </c>
      <c r="K9" s="620">
        <v>96.2</v>
      </c>
      <c r="L9" s="128" t="s">
        <v>28</v>
      </c>
    </row>
    <row r="10" spans="1:13" ht="15" customHeight="1">
      <c r="A10" s="119" t="s">
        <v>162</v>
      </c>
      <c r="B10" s="222" t="s">
        <v>163</v>
      </c>
      <c r="C10" s="620">
        <v>103.3</v>
      </c>
      <c r="D10" s="620">
        <v>106.1</v>
      </c>
      <c r="E10" s="620">
        <v>100.5</v>
      </c>
      <c r="F10" s="620">
        <v>99.5</v>
      </c>
      <c r="G10" s="620">
        <v>102.4</v>
      </c>
      <c r="H10" s="620">
        <v>96.5</v>
      </c>
      <c r="I10" s="620">
        <v>98.9</v>
      </c>
      <c r="J10" s="620">
        <v>102</v>
      </c>
      <c r="K10" s="620">
        <v>95.6</v>
      </c>
      <c r="L10" s="128" t="s">
        <v>30</v>
      </c>
    </row>
    <row r="11" spans="1:13" ht="15" customHeight="1">
      <c r="A11" s="119" t="s">
        <v>1970</v>
      </c>
      <c r="B11" s="222" t="s">
        <v>164</v>
      </c>
      <c r="C11" s="620">
        <v>15.1</v>
      </c>
      <c r="D11" s="620">
        <v>21.2</v>
      </c>
      <c r="E11" s="620">
        <v>8.6999999999999993</v>
      </c>
      <c r="F11" s="620">
        <v>17.3</v>
      </c>
      <c r="G11" s="620">
        <v>23.6</v>
      </c>
      <c r="H11" s="620">
        <v>10.8</v>
      </c>
      <c r="I11" s="620">
        <v>16.8</v>
      </c>
      <c r="J11" s="620">
        <v>22.9</v>
      </c>
      <c r="K11" s="620">
        <v>10.4</v>
      </c>
      <c r="L11" s="128" t="s">
        <v>1974</v>
      </c>
    </row>
    <row r="12" spans="1:13" ht="15" customHeight="1">
      <c r="A12" s="536" t="s">
        <v>1971</v>
      </c>
      <c r="B12" s="621" t="s">
        <v>164</v>
      </c>
      <c r="C12" s="620">
        <v>64</v>
      </c>
      <c r="D12" s="620">
        <v>55.4</v>
      </c>
      <c r="E12" s="620">
        <v>73</v>
      </c>
      <c r="F12" s="620">
        <v>57.9</v>
      </c>
      <c r="G12" s="620">
        <v>48.1</v>
      </c>
      <c r="H12" s="620">
        <v>68.099999999999994</v>
      </c>
      <c r="I12" s="620">
        <v>55.8</v>
      </c>
      <c r="J12" s="620">
        <v>46.4</v>
      </c>
      <c r="K12" s="620">
        <v>65.5</v>
      </c>
      <c r="L12" s="526" t="s">
        <v>1975</v>
      </c>
    </row>
    <row r="13" spans="1:13" ht="15" customHeight="1">
      <c r="A13" s="119" t="s">
        <v>1972</v>
      </c>
      <c r="B13" s="222" t="s">
        <v>164</v>
      </c>
      <c r="C13" s="620">
        <v>35.299999999999997</v>
      </c>
      <c r="D13" s="620">
        <v>38.4</v>
      </c>
      <c r="E13" s="620">
        <v>32</v>
      </c>
      <c r="F13" s="620">
        <v>41.6</v>
      </c>
      <c r="G13" s="620">
        <v>45.8</v>
      </c>
      <c r="H13" s="620">
        <v>37.200000000000003</v>
      </c>
      <c r="I13" s="620">
        <v>41.2</v>
      </c>
      <c r="J13" s="620">
        <v>44.9</v>
      </c>
      <c r="K13" s="620">
        <v>37.299999999999997</v>
      </c>
      <c r="L13" s="128" t="s">
        <v>1976</v>
      </c>
    </row>
    <row r="14" spans="1:13" ht="15" customHeight="1">
      <c r="A14" s="119" t="s">
        <v>165</v>
      </c>
      <c r="B14" s="222" t="s">
        <v>166</v>
      </c>
      <c r="C14" s="620">
        <v>15.6</v>
      </c>
      <c r="D14" s="620">
        <v>14.2</v>
      </c>
      <c r="E14" s="620">
        <v>17.100000000000001</v>
      </c>
      <c r="F14" s="620">
        <v>19.100000000000001</v>
      </c>
      <c r="G14" s="620">
        <v>11</v>
      </c>
      <c r="H14" s="620">
        <v>27.7</v>
      </c>
      <c r="I14" s="620">
        <v>16.7</v>
      </c>
      <c r="J14" s="620">
        <v>9.1999999999999993</v>
      </c>
      <c r="K14" s="620">
        <v>24.6</v>
      </c>
      <c r="L14" s="128" t="s">
        <v>51</v>
      </c>
    </row>
    <row r="15" spans="1:13" ht="15" customHeight="1">
      <c r="A15" s="199"/>
      <c r="B15" s="1538" t="s">
        <v>167</v>
      </c>
      <c r="C15" s="1538"/>
      <c r="D15" s="1538"/>
      <c r="E15" s="1538"/>
      <c r="F15" s="1538"/>
      <c r="G15" s="1538"/>
      <c r="H15" s="1538"/>
      <c r="I15" s="1538"/>
      <c r="J15" s="1538"/>
      <c r="K15" s="1538"/>
      <c r="L15" s="199"/>
    </row>
    <row r="16" spans="1:13" ht="15" customHeight="1">
      <c r="A16" s="194"/>
      <c r="B16" s="1539" t="s">
        <v>168</v>
      </c>
      <c r="C16" s="1539"/>
      <c r="D16" s="1539"/>
      <c r="E16" s="1539"/>
      <c r="F16" s="1539"/>
      <c r="G16" s="1539"/>
      <c r="H16" s="1539"/>
      <c r="I16" s="1539"/>
      <c r="J16" s="1539"/>
      <c r="K16" s="1539"/>
      <c r="L16" s="194"/>
    </row>
    <row r="17" spans="1:12" ht="15" customHeight="1">
      <c r="A17" s="101" t="s">
        <v>1973</v>
      </c>
      <c r="B17" s="222">
        <v>6</v>
      </c>
      <c r="C17" s="620">
        <v>97.8</v>
      </c>
      <c r="D17" s="620">
        <v>98.1</v>
      </c>
      <c r="E17" s="620">
        <v>97.4</v>
      </c>
      <c r="F17" s="620">
        <v>72</v>
      </c>
      <c r="G17" s="620">
        <v>75.3</v>
      </c>
      <c r="H17" s="620">
        <v>68.599999999999994</v>
      </c>
      <c r="I17" s="620">
        <v>74.3</v>
      </c>
      <c r="J17" s="620">
        <v>77.099999999999994</v>
      </c>
      <c r="K17" s="620">
        <v>71.3</v>
      </c>
      <c r="L17" s="278" t="s">
        <v>1977</v>
      </c>
    </row>
    <row r="18" spans="1:12" ht="15" customHeight="1">
      <c r="A18" s="101" t="s">
        <v>43</v>
      </c>
      <c r="B18" s="219"/>
      <c r="C18" s="622"/>
      <c r="D18" s="622"/>
      <c r="E18" s="622"/>
      <c r="F18" s="622"/>
      <c r="G18" s="622"/>
      <c r="H18" s="622"/>
      <c r="I18" s="622"/>
      <c r="J18" s="622"/>
      <c r="K18" s="622"/>
      <c r="L18" s="278" t="s">
        <v>44</v>
      </c>
    </row>
    <row r="19" spans="1:12" ht="15" customHeight="1">
      <c r="A19" s="119" t="s">
        <v>158</v>
      </c>
      <c r="B19" s="222" t="s">
        <v>161</v>
      </c>
      <c r="C19" s="620">
        <v>97.2</v>
      </c>
      <c r="D19" s="620">
        <v>96.9</v>
      </c>
      <c r="E19" s="620">
        <v>97.6</v>
      </c>
      <c r="F19" s="620">
        <v>92.1</v>
      </c>
      <c r="G19" s="620">
        <v>92.1</v>
      </c>
      <c r="H19" s="620">
        <v>92.2</v>
      </c>
      <c r="I19" s="620">
        <v>91.6</v>
      </c>
      <c r="J19" s="620">
        <v>91.7</v>
      </c>
      <c r="K19" s="620">
        <v>91.4</v>
      </c>
      <c r="L19" s="128" t="s">
        <v>28</v>
      </c>
    </row>
    <row r="20" spans="1:12" ht="15" customHeight="1">
      <c r="A20" s="119" t="s">
        <v>162</v>
      </c>
      <c r="B20" s="222" t="s">
        <v>163</v>
      </c>
      <c r="C20" s="620">
        <v>94.6</v>
      </c>
      <c r="D20" s="620">
        <v>93.6</v>
      </c>
      <c r="E20" s="620">
        <v>95.7</v>
      </c>
      <c r="F20" s="620">
        <v>89.5</v>
      </c>
      <c r="G20" s="620">
        <v>88.7</v>
      </c>
      <c r="H20" s="620">
        <v>90.4</v>
      </c>
      <c r="I20" s="620">
        <v>89</v>
      </c>
      <c r="J20" s="620">
        <v>88.3</v>
      </c>
      <c r="K20" s="620">
        <v>89.8</v>
      </c>
      <c r="L20" s="128" t="s">
        <v>30</v>
      </c>
    </row>
    <row r="21" spans="1:12" ht="15" customHeight="1">
      <c r="A21" s="119" t="s">
        <v>1970</v>
      </c>
      <c r="B21" s="222" t="s">
        <v>164</v>
      </c>
      <c r="C21" s="620">
        <v>12.7</v>
      </c>
      <c r="D21" s="620">
        <v>17.399999999999999</v>
      </c>
      <c r="E21" s="620">
        <v>7.8</v>
      </c>
      <c r="F21" s="620">
        <v>13.9</v>
      </c>
      <c r="G21" s="620">
        <v>18.600000000000001</v>
      </c>
      <c r="H21" s="620">
        <v>9</v>
      </c>
      <c r="I21" s="620">
        <v>13.7</v>
      </c>
      <c r="J21" s="620">
        <v>18.3</v>
      </c>
      <c r="K21" s="620">
        <v>8.9</v>
      </c>
      <c r="L21" s="128" t="s">
        <v>1974</v>
      </c>
    </row>
    <row r="22" spans="1:12" ht="15" customHeight="1">
      <c r="A22" s="536" t="s">
        <v>1971</v>
      </c>
      <c r="B22" s="621" t="s">
        <v>164</v>
      </c>
      <c r="C22" s="620">
        <v>50.7</v>
      </c>
      <c r="D22" s="620">
        <v>40.700000000000003</v>
      </c>
      <c r="E22" s="620">
        <v>61</v>
      </c>
      <c r="F22" s="620">
        <v>41.3</v>
      </c>
      <c r="G22" s="620">
        <v>30.9</v>
      </c>
      <c r="H22" s="620">
        <v>51.9</v>
      </c>
      <c r="I22" s="620">
        <v>39.799999999999997</v>
      </c>
      <c r="J22" s="620">
        <v>29.5</v>
      </c>
      <c r="K22" s="620">
        <v>50.6</v>
      </c>
      <c r="L22" s="526" t="s">
        <v>1975</v>
      </c>
    </row>
    <row r="23" spans="1:12" ht="15" customHeight="1">
      <c r="A23" s="119" t="s">
        <v>1972</v>
      </c>
      <c r="B23" s="222" t="s">
        <v>164</v>
      </c>
      <c r="C23" s="620">
        <v>23.8</v>
      </c>
      <c r="D23" s="620">
        <v>25.2</v>
      </c>
      <c r="E23" s="620">
        <v>22.5</v>
      </c>
      <c r="F23" s="620">
        <v>29</v>
      </c>
      <c r="G23" s="620">
        <v>31.4</v>
      </c>
      <c r="H23" s="620">
        <v>26.6</v>
      </c>
      <c r="I23" s="620">
        <v>29.7</v>
      </c>
      <c r="J23" s="620">
        <v>32</v>
      </c>
      <c r="K23" s="620">
        <v>27.3</v>
      </c>
      <c r="L23" s="128" t="s">
        <v>1976</v>
      </c>
    </row>
    <row r="24" spans="1:12" ht="15" customHeight="1">
      <c r="A24" s="119" t="s">
        <v>165</v>
      </c>
      <c r="B24" s="222" t="s">
        <v>166</v>
      </c>
      <c r="C24" s="620">
        <v>9.4</v>
      </c>
      <c r="D24" s="620">
        <v>9.3000000000000007</v>
      </c>
      <c r="E24" s="620">
        <v>9.6</v>
      </c>
      <c r="F24" s="620">
        <v>6.2</v>
      </c>
      <c r="G24" s="620">
        <v>3.5</v>
      </c>
      <c r="H24" s="620">
        <v>9.1</v>
      </c>
      <c r="I24" s="620">
        <v>5.5</v>
      </c>
      <c r="J24" s="620">
        <v>2.7</v>
      </c>
      <c r="K24" s="620">
        <v>8.3000000000000007</v>
      </c>
      <c r="L24" s="128" t="s">
        <v>51</v>
      </c>
    </row>
    <row r="25" spans="1:12" ht="15" customHeight="1">
      <c r="A25" s="56"/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59"/>
    </row>
    <row r="26" spans="1:12" s="61" customFormat="1" ht="15" customHeight="1">
      <c r="A26" s="947" t="s">
        <v>572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2" s="61" customFormat="1" ht="15" customHeight="1">
      <c r="A27" s="947" t="s">
        <v>270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12" s="61" customFormat="1" ht="12"/>
  </sheetData>
  <mergeCells count="11">
    <mergeCell ref="B6:K6"/>
    <mergeCell ref="B7:K7"/>
    <mergeCell ref="B15:K15"/>
    <mergeCell ref="B16:K16"/>
    <mergeCell ref="L3:L5"/>
    <mergeCell ref="I3:K3"/>
    <mergeCell ref="A3:A5"/>
    <mergeCell ref="B3:B5"/>
    <mergeCell ref="C3:E3"/>
    <mergeCell ref="F3:H3"/>
    <mergeCell ref="C5:K5"/>
  </mergeCells>
  <hyperlinks>
    <hyperlink ref="M1:M2" r:id="rId1" location="'Spis Tablic'!A470" display="Powrót do spisu tablic"/>
    <hyperlink ref="L2" location="'Spis tablic List of tables'!A4" display="Return to list of tables"/>
    <hyperlink ref="L1" location="'Spis tablic List of tables'!A4" display="Powrót do spisu tablic"/>
    <hyperlink ref="L1:L2" location="'Spis treści'!B26" display="Powrót do spisu tablic"/>
  </hyperlinks>
  <pageMargins left="0.7" right="0.7" top="0.75" bottom="0.75" header="0.3" footer="0.3"/>
  <pageSetup paperSize="9" orientation="portrait" r:id="rId2"/>
</worksheet>
</file>

<file path=xl/worksheets/sheet80.xml><?xml version="1.0" encoding="utf-8"?>
<worksheet xmlns="http://schemas.openxmlformats.org/spreadsheetml/2006/main" xmlns:r="http://schemas.openxmlformats.org/officeDocument/2006/relationships">
  <dimension ref="A1:G29"/>
  <sheetViews>
    <sheetView showGridLines="0" zoomScaleNormal="100" workbookViewId="0"/>
  </sheetViews>
  <sheetFormatPr defaultRowHeight="15"/>
  <cols>
    <col min="1" max="1" width="30.7109375" style="415" customWidth="1"/>
    <col min="2" max="6" width="14.7109375" style="415" customWidth="1"/>
    <col min="7" max="7" width="25.7109375" style="415" customWidth="1"/>
    <col min="8" max="16384" width="9.140625" style="424"/>
  </cols>
  <sheetData>
    <row r="1" spans="1:7" ht="15" customHeight="1">
      <c r="A1" s="477" t="s">
        <v>1748</v>
      </c>
      <c r="B1" s="449"/>
      <c r="C1" s="449"/>
      <c r="D1" s="449"/>
      <c r="E1" s="449"/>
      <c r="F1" s="449"/>
      <c r="G1" s="1465" t="s">
        <v>2183</v>
      </c>
    </row>
    <row r="2" spans="1:7" ht="15" customHeight="1">
      <c r="A2" s="1096" t="s">
        <v>1892</v>
      </c>
      <c r="B2" s="449"/>
      <c r="C2" s="449"/>
      <c r="D2" s="449"/>
      <c r="E2" s="449"/>
      <c r="F2" s="449"/>
      <c r="G2" s="1466" t="s">
        <v>2184</v>
      </c>
    </row>
    <row r="3" spans="1:7" ht="30" customHeight="1">
      <c r="A3" s="1684" t="s">
        <v>0</v>
      </c>
      <c r="B3" s="1685" t="s">
        <v>648</v>
      </c>
      <c r="C3" s="1685" t="s">
        <v>919</v>
      </c>
      <c r="D3" s="1685"/>
      <c r="E3" s="1685" t="s">
        <v>2088</v>
      </c>
      <c r="F3" s="1685"/>
      <c r="G3" s="1691" t="s">
        <v>3</v>
      </c>
    </row>
    <row r="4" spans="1:7" ht="30" customHeight="1">
      <c r="A4" s="1684"/>
      <c r="B4" s="1685"/>
      <c r="C4" s="469" t="s">
        <v>568</v>
      </c>
      <c r="D4" s="469" t="s">
        <v>652</v>
      </c>
      <c r="E4" s="469" t="s">
        <v>568</v>
      </c>
      <c r="F4" s="469" t="s">
        <v>652</v>
      </c>
      <c r="G4" s="1691"/>
    </row>
    <row r="5" spans="1:7" ht="15" customHeight="1">
      <c r="A5" s="1099" t="s">
        <v>618</v>
      </c>
      <c r="B5" s="1088">
        <v>128</v>
      </c>
      <c r="C5" s="1088">
        <v>10953</v>
      </c>
      <c r="D5" s="1088">
        <v>4830</v>
      </c>
      <c r="E5" s="1088">
        <v>3390</v>
      </c>
      <c r="F5" s="1088">
        <v>1714</v>
      </c>
      <c r="G5" s="1103" t="s">
        <v>86</v>
      </c>
    </row>
    <row r="6" spans="1:7" ht="15" customHeight="1">
      <c r="A6" s="1100" t="s">
        <v>846</v>
      </c>
      <c r="B6" s="1098">
        <v>55</v>
      </c>
      <c r="C6" s="1098">
        <v>4410</v>
      </c>
      <c r="D6" s="1098">
        <v>1898</v>
      </c>
      <c r="E6" s="1098">
        <v>1303</v>
      </c>
      <c r="F6" s="1098">
        <v>652</v>
      </c>
      <c r="G6" s="1104" t="s">
        <v>788</v>
      </c>
    </row>
    <row r="7" spans="1:7" ht="15" customHeight="1">
      <c r="A7" s="497" t="s">
        <v>6</v>
      </c>
      <c r="B7" s="1092">
        <v>7</v>
      </c>
      <c r="C7" s="1043">
        <v>782</v>
      </c>
      <c r="D7" s="1043">
        <v>181</v>
      </c>
      <c r="E7" s="1043">
        <v>206</v>
      </c>
      <c r="F7" s="1043">
        <v>52</v>
      </c>
      <c r="G7" s="499" t="s">
        <v>99</v>
      </c>
    </row>
    <row r="8" spans="1:7" ht="15" customHeight="1">
      <c r="A8" s="497" t="s">
        <v>915</v>
      </c>
      <c r="B8" s="1043">
        <v>3</v>
      </c>
      <c r="C8" s="1043">
        <v>55</v>
      </c>
      <c r="D8" s="1043">
        <v>4</v>
      </c>
      <c r="E8" s="1043">
        <v>62</v>
      </c>
      <c r="F8" s="1043">
        <v>10</v>
      </c>
      <c r="G8" s="499" t="s">
        <v>207</v>
      </c>
    </row>
    <row r="9" spans="1:7" ht="15" customHeight="1">
      <c r="A9" s="497" t="s">
        <v>897</v>
      </c>
      <c r="B9" s="1043">
        <v>31</v>
      </c>
      <c r="C9" s="1043">
        <v>3151</v>
      </c>
      <c r="D9" s="1043">
        <v>1545</v>
      </c>
      <c r="E9" s="1043">
        <v>373</v>
      </c>
      <c r="F9" s="1043">
        <v>243</v>
      </c>
      <c r="G9" s="499" t="s">
        <v>894</v>
      </c>
    </row>
    <row r="10" spans="1:7" ht="15" customHeight="1">
      <c r="A10" s="497" t="s">
        <v>68</v>
      </c>
      <c r="B10" s="1043">
        <v>1</v>
      </c>
      <c r="C10" s="1043">
        <v>31</v>
      </c>
      <c r="D10" s="1043">
        <v>17</v>
      </c>
      <c r="E10" s="1043">
        <v>384</v>
      </c>
      <c r="F10" s="1043">
        <v>223</v>
      </c>
      <c r="G10" s="1105" t="s">
        <v>895</v>
      </c>
    </row>
    <row r="11" spans="1:7" ht="15" customHeight="1">
      <c r="A11" s="1101" t="s">
        <v>17</v>
      </c>
      <c r="B11" s="1043">
        <v>1</v>
      </c>
      <c r="C11" s="1043">
        <v>9</v>
      </c>
      <c r="D11" s="1043">
        <v>9</v>
      </c>
      <c r="E11" s="1043" t="s">
        <v>742</v>
      </c>
      <c r="F11" s="1043" t="s">
        <v>742</v>
      </c>
      <c r="G11" s="1105" t="s">
        <v>896</v>
      </c>
    </row>
    <row r="12" spans="1:7" ht="15" customHeight="1">
      <c r="A12" s="497" t="s">
        <v>19</v>
      </c>
      <c r="B12" s="1043" t="s">
        <v>742</v>
      </c>
      <c r="C12" s="1043" t="s">
        <v>742</v>
      </c>
      <c r="D12" s="1043" t="s">
        <v>742</v>
      </c>
      <c r="E12" s="1043">
        <v>7</v>
      </c>
      <c r="F12" s="1043">
        <v>1</v>
      </c>
      <c r="G12" s="499" t="s">
        <v>841</v>
      </c>
    </row>
    <row r="13" spans="1:7" ht="15" customHeight="1">
      <c r="A13" s="497" t="s">
        <v>21</v>
      </c>
      <c r="B13" s="1043">
        <v>12</v>
      </c>
      <c r="C13" s="1043">
        <v>382</v>
      </c>
      <c r="D13" s="1043">
        <v>142</v>
      </c>
      <c r="E13" s="1043">
        <v>271</v>
      </c>
      <c r="F13" s="1043">
        <v>123</v>
      </c>
      <c r="G13" s="1105" t="s">
        <v>843</v>
      </c>
    </row>
    <row r="14" spans="1:7" ht="15" customHeight="1">
      <c r="A14" s="1102" t="s">
        <v>921</v>
      </c>
      <c r="B14" s="1098"/>
      <c r="C14" s="1098"/>
      <c r="D14" s="1098"/>
      <c r="E14" s="1098"/>
      <c r="F14" s="1098"/>
      <c r="G14" s="1106" t="s">
        <v>920</v>
      </c>
    </row>
    <row r="15" spans="1:7" ht="15" customHeight="1">
      <c r="A15" s="501" t="s">
        <v>922</v>
      </c>
      <c r="B15" s="1098">
        <v>73</v>
      </c>
      <c r="C15" s="1098">
        <v>6543</v>
      </c>
      <c r="D15" s="1098">
        <v>2932</v>
      </c>
      <c r="E15" s="1098">
        <v>2087</v>
      </c>
      <c r="F15" s="1098">
        <v>1062</v>
      </c>
      <c r="G15" s="502" t="s">
        <v>1893</v>
      </c>
    </row>
    <row r="16" spans="1:7" ht="15" customHeight="1">
      <c r="A16" s="497" t="s">
        <v>6</v>
      </c>
      <c r="B16" s="1092">
        <v>10</v>
      </c>
      <c r="C16" s="1043">
        <v>545</v>
      </c>
      <c r="D16" s="1043">
        <v>164</v>
      </c>
      <c r="E16" s="1043">
        <v>154</v>
      </c>
      <c r="F16" s="1043">
        <v>51</v>
      </c>
      <c r="G16" s="499" t="s">
        <v>99</v>
      </c>
    </row>
    <row r="17" spans="1:7" ht="15" customHeight="1">
      <c r="A17" s="497" t="s">
        <v>11</v>
      </c>
      <c r="B17" s="1043" t="s">
        <v>742</v>
      </c>
      <c r="C17" s="1043" t="s">
        <v>742</v>
      </c>
      <c r="D17" s="1043" t="s">
        <v>742</v>
      </c>
      <c r="E17" s="1043">
        <v>40</v>
      </c>
      <c r="F17" s="1043">
        <v>29</v>
      </c>
      <c r="G17" s="499" t="s">
        <v>207</v>
      </c>
    </row>
    <row r="18" spans="1:7" ht="15" customHeight="1">
      <c r="A18" s="497" t="s">
        <v>916</v>
      </c>
      <c r="B18" s="1043">
        <v>51</v>
      </c>
      <c r="C18" s="1043">
        <v>5636</v>
      </c>
      <c r="D18" s="1043">
        <v>2657</v>
      </c>
      <c r="E18" s="1043">
        <v>1087</v>
      </c>
      <c r="F18" s="1043">
        <v>605</v>
      </c>
      <c r="G18" s="499" t="s">
        <v>894</v>
      </c>
    </row>
    <row r="19" spans="1:7" ht="15" customHeight="1">
      <c r="A19" s="497" t="s">
        <v>68</v>
      </c>
      <c r="B19" s="1043">
        <v>6</v>
      </c>
      <c r="C19" s="1043">
        <v>131</v>
      </c>
      <c r="D19" s="1043">
        <v>68</v>
      </c>
      <c r="E19" s="1043">
        <v>742</v>
      </c>
      <c r="F19" s="1043">
        <v>363</v>
      </c>
      <c r="G19" s="1105" t="s">
        <v>895</v>
      </c>
    </row>
    <row r="20" spans="1:7" ht="15" customHeight="1">
      <c r="A20" s="1101" t="s">
        <v>17</v>
      </c>
      <c r="B20" s="1043">
        <v>2</v>
      </c>
      <c r="C20" s="1043">
        <v>32</v>
      </c>
      <c r="D20" s="1043">
        <v>9</v>
      </c>
      <c r="E20" s="1043">
        <v>18</v>
      </c>
      <c r="F20" s="1043">
        <v>2</v>
      </c>
      <c r="G20" s="1105" t="s">
        <v>896</v>
      </c>
    </row>
    <row r="21" spans="1:7" ht="15" customHeight="1">
      <c r="A21" s="1101" t="s">
        <v>21</v>
      </c>
      <c r="B21" s="1043">
        <v>4</v>
      </c>
      <c r="C21" s="1043">
        <v>199</v>
      </c>
      <c r="D21" s="1043">
        <v>34</v>
      </c>
      <c r="E21" s="1043">
        <v>46</v>
      </c>
      <c r="F21" s="1043">
        <v>12</v>
      </c>
      <c r="G21" s="1105" t="s">
        <v>843</v>
      </c>
    </row>
    <row r="22" spans="1:7" ht="15" customHeight="1"/>
    <row r="23" spans="1:7" ht="15" customHeight="1">
      <c r="A23" s="1090" t="s">
        <v>2105</v>
      </c>
      <c r="B23" s="449"/>
      <c r="C23" s="449"/>
      <c r="D23" s="449"/>
      <c r="E23" s="449"/>
      <c r="F23" s="449"/>
      <c r="G23" s="449"/>
    </row>
    <row r="24" spans="1:7" ht="15" customHeight="1">
      <c r="A24" s="1091" t="s">
        <v>1363</v>
      </c>
      <c r="B24" s="449"/>
      <c r="C24" s="449"/>
      <c r="D24" s="449"/>
      <c r="E24" s="449"/>
      <c r="F24" s="449"/>
      <c r="G24" s="449"/>
    </row>
    <row r="25" spans="1:7" ht="15" customHeight="1"/>
    <row r="26" spans="1:7" ht="15" customHeight="1"/>
    <row r="27" spans="1:7" ht="15" customHeight="1"/>
    <row r="28" spans="1:7" ht="15" customHeight="1"/>
    <row r="29" spans="1:7" ht="15" customHeight="1"/>
  </sheetData>
  <mergeCells count="5">
    <mergeCell ref="A3:A4"/>
    <mergeCell ref="B3:B4"/>
    <mergeCell ref="C3:D3"/>
    <mergeCell ref="E3:F3"/>
    <mergeCell ref="G3:G4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reści'!B27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:E32"/>
  <sheetViews>
    <sheetView showGridLines="0" zoomScaleNormal="100" workbookViewId="0"/>
  </sheetViews>
  <sheetFormatPr defaultRowHeight="15"/>
  <cols>
    <col min="1" max="1" width="35.7109375" style="415" customWidth="1"/>
    <col min="2" max="4" width="15.7109375" style="415" customWidth="1"/>
    <col min="5" max="5" width="35.7109375" style="415" customWidth="1"/>
    <col min="6" max="16384" width="9.140625" style="424"/>
  </cols>
  <sheetData>
    <row r="1" spans="1:5" ht="15" customHeight="1">
      <c r="A1" s="477" t="s">
        <v>1747</v>
      </c>
      <c r="B1" s="449"/>
      <c r="C1" s="449"/>
      <c r="D1" s="449"/>
      <c r="E1" s="1465" t="s">
        <v>2183</v>
      </c>
    </row>
    <row r="2" spans="1:5" ht="15" customHeight="1">
      <c r="A2" s="1096" t="s">
        <v>898</v>
      </c>
      <c r="B2" s="449"/>
      <c r="C2" s="449"/>
      <c r="D2" s="449"/>
      <c r="E2" s="1466" t="s">
        <v>2184</v>
      </c>
    </row>
    <row r="3" spans="1:5" ht="45" customHeight="1">
      <c r="A3" s="503" t="s">
        <v>0</v>
      </c>
      <c r="B3" s="469" t="s">
        <v>923</v>
      </c>
      <c r="C3" s="469" t="s">
        <v>924</v>
      </c>
      <c r="D3" s="469" t="s">
        <v>2088</v>
      </c>
      <c r="E3" s="504" t="s">
        <v>3</v>
      </c>
    </row>
    <row r="4" spans="1:5" ht="15" customHeight="1">
      <c r="A4" s="491" t="s">
        <v>618</v>
      </c>
      <c r="B4" s="1088">
        <v>128</v>
      </c>
      <c r="C4" s="1088">
        <v>10953</v>
      </c>
      <c r="D4" s="1088">
        <v>3390</v>
      </c>
      <c r="E4" s="505" t="s">
        <v>86</v>
      </c>
    </row>
    <row r="5" spans="1:5" ht="15" customHeight="1">
      <c r="A5" s="493" t="s">
        <v>899</v>
      </c>
      <c r="B5" s="1092"/>
      <c r="C5" s="1092"/>
      <c r="D5" s="1092"/>
      <c r="E5" s="494" t="s">
        <v>900</v>
      </c>
    </row>
    <row r="6" spans="1:5" ht="15" customHeight="1">
      <c r="A6" s="495" t="s">
        <v>6</v>
      </c>
      <c r="B6" s="1043">
        <v>17</v>
      </c>
      <c r="C6" s="1043">
        <v>1327</v>
      </c>
      <c r="D6" s="1043">
        <v>360</v>
      </c>
      <c r="E6" s="496" t="s">
        <v>99</v>
      </c>
    </row>
    <row r="7" spans="1:5" ht="15" customHeight="1">
      <c r="A7" s="493" t="s">
        <v>925</v>
      </c>
      <c r="B7" s="1043"/>
      <c r="C7" s="1043"/>
      <c r="D7" s="1043"/>
      <c r="E7" s="494"/>
    </row>
    <row r="8" spans="1:5" ht="15" customHeight="1">
      <c r="A8" s="506" t="s">
        <v>926</v>
      </c>
      <c r="B8" s="1043">
        <v>1</v>
      </c>
      <c r="C8" s="1043">
        <v>37</v>
      </c>
      <c r="D8" s="1043">
        <v>14</v>
      </c>
      <c r="E8" s="494" t="s">
        <v>901</v>
      </c>
    </row>
    <row r="9" spans="1:5" ht="15" customHeight="1">
      <c r="A9" s="493" t="s">
        <v>902</v>
      </c>
      <c r="B9" s="1043">
        <v>6</v>
      </c>
      <c r="C9" s="1043">
        <v>745</v>
      </c>
      <c r="D9" s="1043">
        <v>192</v>
      </c>
      <c r="E9" s="494" t="s">
        <v>1894</v>
      </c>
    </row>
    <row r="10" spans="1:5" ht="15" customHeight="1">
      <c r="A10" s="493" t="s">
        <v>903</v>
      </c>
      <c r="B10" s="1043">
        <v>6</v>
      </c>
      <c r="C10" s="1043">
        <v>280</v>
      </c>
      <c r="D10" s="1043">
        <v>65</v>
      </c>
      <c r="E10" s="494" t="s">
        <v>904</v>
      </c>
    </row>
    <row r="11" spans="1:5" ht="15" customHeight="1">
      <c r="A11" s="493" t="s">
        <v>905</v>
      </c>
      <c r="B11" s="1043">
        <v>4</v>
      </c>
      <c r="C11" s="1043">
        <v>265</v>
      </c>
      <c r="D11" s="1043">
        <v>89</v>
      </c>
      <c r="E11" s="494" t="s">
        <v>906</v>
      </c>
    </row>
    <row r="12" spans="1:5" ht="15" customHeight="1">
      <c r="A12" s="495" t="s">
        <v>11</v>
      </c>
      <c r="B12" s="1043">
        <v>3</v>
      </c>
      <c r="C12" s="1043">
        <v>55</v>
      </c>
      <c r="D12" s="1043">
        <v>102</v>
      </c>
      <c r="E12" s="496" t="s">
        <v>207</v>
      </c>
    </row>
    <row r="13" spans="1:5" ht="15" customHeight="1">
      <c r="A13" s="493" t="s">
        <v>925</v>
      </c>
      <c r="B13" s="1043"/>
      <c r="C13" s="1043"/>
      <c r="D13" s="1043"/>
      <c r="E13" s="494"/>
    </row>
    <row r="14" spans="1:5" ht="15" customHeight="1">
      <c r="A14" s="506" t="s">
        <v>926</v>
      </c>
      <c r="B14" s="1043">
        <v>1</v>
      </c>
      <c r="C14" s="1043">
        <v>40</v>
      </c>
      <c r="D14" s="1043">
        <v>42</v>
      </c>
      <c r="E14" s="494" t="s">
        <v>901</v>
      </c>
    </row>
    <row r="15" spans="1:5" ht="15" customHeight="1">
      <c r="A15" s="493" t="s">
        <v>902</v>
      </c>
      <c r="B15" s="1043">
        <v>2</v>
      </c>
      <c r="C15" s="1043">
        <v>15</v>
      </c>
      <c r="D15" s="1043">
        <v>20</v>
      </c>
      <c r="E15" s="494" t="s">
        <v>1894</v>
      </c>
    </row>
    <row r="16" spans="1:5" ht="15" customHeight="1">
      <c r="A16" s="493" t="s">
        <v>903</v>
      </c>
      <c r="B16" s="1043" t="s">
        <v>55</v>
      </c>
      <c r="C16" s="1043" t="s">
        <v>55</v>
      </c>
      <c r="D16" s="1043">
        <v>11</v>
      </c>
      <c r="E16" s="494" t="s">
        <v>904</v>
      </c>
    </row>
    <row r="17" spans="1:5" ht="15" customHeight="1">
      <c r="A17" s="493" t="s">
        <v>905</v>
      </c>
      <c r="B17" s="1043" t="s">
        <v>55</v>
      </c>
      <c r="C17" s="1043" t="s">
        <v>55</v>
      </c>
      <c r="D17" s="1043">
        <v>29</v>
      </c>
      <c r="E17" s="494" t="s">
        <v>906</v>
      </c>
    </row>
    <row r="18" spans="1:5" ht="15" customHeight="1">
      <c r="A18" s="495" t="s">
        <v>2148</v>
      </c>
      <c r="B18" s="1094">
        <v>89</v>
      </c>
      <c r="C18" s="1094">
        <v>8949</v>
      </c>
      <c r="D18" s="1094">
        <v>2586</v>
      </c>
      <c r="E18" s="500" t="s">
        <v>2149</v>
      </c>
    </row>
    <row r="19" spans="1:5" ht="15" customHeight="1">
      <c r="A19" s="493" t="s">
        <v>925</v>
      </c>
      <c r="B19" s="1094"/>
      <c r="C19" s="1094"/>
      <c r="D19" s="1107"/>
      <c r="E19" s="494"/>
    </row>
    <row r="20" spans="1:5" ht="15" customHeight="1">
      <c r="A20" s="506" t="s">
        <v>926</v>
      </c>
      <c r="B20" s="1094">
        <v>1</v>
      </c>
      <c r="C20" s="1094">
        <v>56</v>
      </c>
      <c r="D20" s="1107" t="s">
        <v>55</v>
      </c>
      <c r="E20" s="494" t="s">
        <v>901</v>
      </c>
    </row>
    <row r="21" spans="1:5" ht="15" customHeight="1">
      <c r="A21" s="493" t="s">
        <v>902</v>
      </c>
      <c r="B21" s="1094">
        <v>30</v>
      </c>
      <c r="C21" s="1094">
        <v>2961</v>
      </c>
      <c r="D21" s="1094">
        <v>717</v>
      </c>
      <c r="E21" s="494" t="s">
        <v>1894</v>
      </c>
    </row>
    <row r="22" spans="1:5" ht="15" customHeight="1">
      <c r="A22" s="493" t="s">
        <v>903</v>
      </c>
      <c r="B22" s="1094">
        <v>13</v>
      </c>
      <c r="C22" s="1094">
        <v>1312</v>
      </c>
      <c r="D22" s="1094">
        <v>312</v>
      </c>
      <c r="E22" s="494" t="s">
        <v>904</v>
      </c>
    </row>
    <row r="23" spans="1:5" ht="15" customHeight="1">
      <c r="A23" s="493" t="s">
        <v>907</v>
      </c>
      <c r="B23" s="1094">
        <v>45</v>
      </c>
      <c r="C23" s="1094">
        <v>4620</v>
      </c>
      <c r="D23" s="1094">
        <v>1557</v>
      </c>
      <c r="E23" s="494" t="s">
        <v>906</v>
      </c>
    </row>
    <row r="24" spans="1:5" ht="15" customHeight="1">
      <c r="A24" s="495" t="s">
        <v>2150</v>
      </c>
      <c r="B24" s="1094">
        <v>19</v>
      </c>
      <c r="C24" s="1094">
        <v>622</v>
      </c>
      <c r="D24" s="1094">
        <v>342</v>
      </c>
      <c r="E24" s="500" t="s">
        <v>2151</v>
      </c>
    </row>
    <row r="25" spans="1:5" ht="15" customHeight="1">
      <c r="A25" s="493" t="s">
        <v>925</v>
      </c>
      <c r="B25" s="1094"/>
      <c r="C25" s="1094"/>
      <c r="D25" s="1094"/>
      <c r="E25" s="494"/>
    </row>
    <row r="26" spans="1:5" ht="15" customHeight="1">
      <c r="A26" s="506" t="s">
        <v>926</v>
      </c>
      <c r="B26" s="1094">
        <v>2</v>
      </c>
      <c r="C26" s="1094">
        <v>58</v>
      </c>
      <c r="D26" s="1094">
        <v>34</v>
      </c>
      <c r="E26" s="494" t="s">
        <v>901</v>
      </c>
    </row>
    <row r="27" spans="1:5" ht="15" customHeight="1">
      <c r="A27" s="493" t="s">
        <v>902</v>
      </c>
      <c r="B27" s="1094">
        <v>11</v>
      </c>
      <c r="C27" s="1094">
        <v>333</v>
      </c>
      <c r="D27" s="1094">
        <v>244</v>
      </c>
      <c r="E27" s="494" t="s">
        <v>1894</v>
      </c>
    </row>
    <row r="28" spans="1:5" ht="15" customHeight="1">
      <c r="A28" s="493" t="s">
        <v>903</v>
      </c>
      <c r="B28" s="1094">
        <v>1</v>
      </c>
      <c r="C28" s="1094">
        <v>23</v>
      </c>
      <c r="D28" s="1108" t="s">
        <v>55</v>
      </c>
      <c r="E28" s="494" t="s">
        <v>904</v>
      </c>
    </row>
    <row r="29" spans="1:5" ht="15" customHeight="1">
      <c r="A29" s="493" t="s">
        <v>907</v>
      </c>
      <c r="B29" s="1094">
        <v>5</v>
      </c>
      <c r="C29" s="1094">
        <v>208</v>
      </c>
      <c r="D29" s="1094">
        <v>64</v>
      </c>
      <c r="E29" s="494" t="s">
        <v>906</v>
      </c>
    </row>
    <row r="30" spans="1:5" ht="15" customHeight="1">
      <c r="A30" s="474"/>
      <c r="B30" s="449"/>
      <c r="C30" s="449"/>
      <c r="D30" s="449"/>
      <c r="E30" s="449"/>
    </row>
    <row r="31" spans="1:5" ht="15" customHeight="1">
      <c r="A31" s="1090" t="s">
        <v>2147</v>
      </c>
      <c r="B31" s="475"/>
      <c r="C31" s="475"/>
      <c r="D31" s="475"/>
      <c r="E31" s="475"/>
    </row>
    <row r="32" spans="1:5" ht="15" customHeight="1">
      <c r="A32" s="1091" t="s">
        <v>2152</v>
      </c>
      <c r="B32" s="476"/>
      <c r="C32" s="476"/>
      <c r="D32" s="476"/>
      <c r="E32" s="476"/>
    </row>
  </sheetData>
  <hyperlinks>
    <hyperlink ref="E2" location="'Spis tablic List of tables'!A4" display="Return to list of tables"/>
    <hyperlink ref="E1" location="'Spis tablic List of tables'!A4" display="Powrót do spisu tablic"/>
    <hyperlink ref="E1:E2" location="'Spis treści'!B273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F32"/>
  <sheetViews>
    <sheetView showGridLines="0" zoomScaleNormal="100" workbookViewId="0"/>
  </sheetViews>
  <sheetFormatPr defaultRowHeight="15"/>
  <cols>
    <col min="1" max="1" width="30.7109375" style="415" customWidth="1"/>
    <col min="2" max="5" width="14.140625" style="415" customWidth="1"/>
    <col min="6" max="6" width="25.7109375" style="415" customWidth="1"/>
    <col min="7" max="16384" width="9.140625" style="424"/>
  </cols>
  <sheetData>
    <row r="1" spans="1:6" ht="15" customHeight="1">
      <c r="A1" s="467" t="s">
        <v>1746</v>
      </c>
      <c r="B1" s="463"/>
      <c r="C1" s="463"/>
      <c r="D1" s="463"/>
      <c r="E1" s="463"/>
      <c r="F1" s="1465" t="s">
        <v>2183</v>
      </c>
    </row>
    <row r="2" spans="1:6" ht="15" customHeight="1">
      <c r="A2" s="1097" t="s">
        <v>908</v>
      </c>
      <c r="B2" s="466"/>
      <c r="C2" s="466"/>
      <c r="D2" s="466"/>
      <c r="E2" s="466"/>
      <c r="F2" s="1466" t="s">
        <v>2184</v>
      </c>
    </row>
    <row r="3" spans="1:6" ht="45" customHeight="1">
      <c r="A3" s="1684" t="s">
        <v>0</v>
      </c>
      <c r="B3" s="1685" t="s">
        <v>927</v>
      </c>
      <c r="C3" s="1685"/>
      <c r="D3" s="1685"/>
      <c r="E3" s="1685"/>
      <c r="F3" s="1691" t="s">
        <v>3</v>
      </c>
    </row>
    <row r="4" spans="1:6" ht="45" customHeight="1">
      <c r="A4" s="1684"/>
      <c r="B4" s="1685" t="s">
        <v>568</v>
      </c>
      <c r="C4" s="1685" t="s">
        <v>403</v>
      </c>
      <c r="D4" s="1685" t="s">
        <v>404</v>
      </c>
      <c r="E4" s="1685" t="s">
        <v>405</v>
      </c>
      <c r="F4" s="1691"/>
    </row>
    <row r="5" spans="1:6" ht="45" customHeight="1">
      <c r="A5" s="1684"/>
      <c r="B5" s="1685"/>
      <c r="C5" s="1685"/>
      <c r="D5" s="1685"/>
      <c r="E5" s="1685"/>
      <c r="F5" s="1691"/>
    </row>
    <row r="6" spans="1:6" ht="24.95" customHeight="1">
      <c r="A6" s="1694" t="s">
        <v>2229</v>
      </c>
      <c r="B6" s="1694"/>
      <c r="C6" s="1694"/>
      <c r="D6" s="1694"/>
      <c r="E6" s="1694"/>
      <c r="F6" s="1694"/>
    </row>
    <row r="7" spans="1:6" ht="17.100000000000001" customHeight="1">
      <c r="A7" s="495" t="s">
        <v>909</v>
      </c>
      <c r="B7" s="1092">
        <v>309</v>
      </c>
      <c r="C7" s="1092">
        <v>100</v>
      </c>
      <c r="D7" s="1092">
        <v>119</v>
      </c>
      <c r="E7" s="1092">
        <v>90</v>
      </c>
      <c r="F7" s="496" t="s">
        <v>910</v>
      </c>
    </row>
    <row r="8" spans="1:6" ht="17.100000000000001" customHeight="1">
      <c r="A8" s="495" t="s">
        <v>103</v>
      </c>
      <c r="B8" s="1092">
        <v>8949</v>
      </c>
      <c r="C8" s="1092">
        <v>3096</v>
      </c>
      <c r="D8" s="1092">
        <v>3611</v>
      </c>
      <c r="E8" s="1092">
        <v>2242</v>
      </c>
      <c r="F8" s="496" t="s">
        <v>519</v>
      </c>
    </row>
    <row r="9" spans="1:6" ht="17.100000000000001" customHeight="1">
      <c r="A9" s="495" t="s">
        <v>911</v>
      </c>
      <c r="B9" s="1092">
        <v>4287</v>
      </c>
      <c r="C9" s="1092">
        <v>1386</v>
      </c>
      <c r="D9" s="1092">
        <v>1741</v>
      </c>
      <c r="E9" s="1092">
        <v>1160</v>
      </c>
      <c r="F9" s="494" t="s">
        <v>114</v>
      </c>
    </row>
    <row r="10" spans="1:6" ht="17.100000000000001" customHeight="1">
      <c r="A10" s="495" t="s">
        <v>2153</v>
      </c>
      <c r="B10" s="1092">
        <v>2586</v>
      </c>
      <c r="C10" s="1092" t="s">
        <v>9</v>
      </c>
      <c r="D10" s="1092" t="s">
        <v>9</v>
      </c>
      <c r="E10" s="1092" t="s">
        <v>9</v>
      </c>
      <c r="F10" s="496" t="s">
        <v>2154</v>
      </c>
    </row>
    <row r="11" spans="1:6" ht="17.100000000000001" customHeight="1">
      <c r="A11" s="495" t="s">
        <v>911</v>
      </c>
      <c r="B11" s="1092">
        <v>1434</v>
      </c>
      <c r="C11" s="1092" t="s">
        <v>9</v>
      </c>
      <c r="D11" s="1092" t="s">
        <v>9</v>
      </c>
      <c r="E11" s="1092" t="s">
        <v>9</v>
      </c>
      <c r="F11" s="494" t="s">
        <v>114</v>
      </c>
    </row>
    <row r="12" spans="1:6" ht="24.95" customHeight="1">
      <c r="A12" s="1694" t="s">
        <v>2230</v>
      </c>
      <c r="B12" s="1694"/>
      <c r="C12" s="1694"/>
      <c r="D12" s="1694"/>
      <c r="E12" s="1694"/>
      <c r="F12" s="1694"/>
    </row>
    <row r="13" spans="1:6" ht="17.100000000000001" customHeight="1">
      <c r="A13" s="495" t="s">
        <v>909</v>
      </c>
      <c r="B13" s="1092">
        <v>28</v>
      </c>
      <c r="C13" s="1092">
        <v>12</v>
      </c>
      <c r="D13" s="1092">
        <v>11</v>
      </c>
      <c r="E13" s="1092">
        <v>5</v>
      </c>
      <c r="F13" s="496" t="s">
        <v>910</v>
      </c>
    </row>
    <row r="14" spans="1:6" ht="17.100000000000001" customHeight="1">
      <c r="A14" s="495" t="s">
        <v>103</v>
      </c>
      <c r="B14" s="1092">
        <v>684</v>
      </c>
      <c r="C14" s="1092">
        <v>313</v>
      </c>
      <c r="D14" s="1092">
        <v>248</v>
      </c>
      <c r="E14" s="1092">
        <v>123</v>
      </c>
      <c r="F14" s="496" t="s">
        <v>519</v>
      </c>
    </row>
    <row r="15" spans="1:6" ht="17.100000000000001" customHeight="1">
      <c r="A15" s="495" t="s">
        <v>911</v>
      </c>
      <c r="B15" s="1092">
        <v>332</v>
      </c>
      <c r="C15" s="1092">
        <v>121</v>
      </c>
      <c r="D15" s="1092">
        <v>140</v>
      </c>
      <c r="E15" s="1092">
        <v>71</v>
      </c>
      <c r="F15" s="494" t="s">
        <v>114</v>
      </c>
    </row>
    <row r="16" spans="1:6" ht="17.100000000000001" customHeight="1">
      <c r="A16" s="495" t="s">
        <v>2153</v>
      </c>
      <c r="B16" s="1092">
        <v>202</v>
      </c>
      <c r="C16" s="1092" t="s">
        <v>9</v>
      </c>
      <c r="D16" s="1092" t="s">
        <v>9</v>
      </c>
      <c r="E16" s="1092" t="s">
        <v>9</v>
      </c>
      <c r="F16" s="496" t="s">
        <v>2154</v>
      </c>
    </row>
    <row r="17" spans="1:6" ht="17.100000000000001" customHeight="1">
      <c r="A17" s="495" t="s">
        <v>911</v>
      </c>
      <c r="B17" s="1092">
        <v>116</v>
      </c>
      <c r="C17" s="1092" t="s">
        <v>9</v>
      </c>
      <c r="D17" s="1092" t="s">
        <v>9</v>
      </c>
      <c r="E17" s="1092" t="s">
        <v>9</v>
      </c>
      <c r="F17" s="494" t="s">
        <v>114</v>
      </c>
    </row>
    <row r="18" spans="1:6" ht="24.95" customHeight="1">
      <c r="A18" s="1695" t="s">
        <v>2231</v>
      </c>
      <c r="B18" s="1695"/>
      <c r="C18" s="1695"/>
      <c r="D18" s="1695"/>
      <c r="E18" s="1695"/>
      <c r="F18" s="1695"/>
    </row>
    <row r="19" spans="1:6" ht="17.100000000000001" customHeight="1">
      <c r="A19" s="495" t="s">
        <v>909</v>
      </c>
      <c r="B19" s="1092">
        <v>278</v>
      </c>
      <c r="C19" s="1092">
        <v>87</v>
      </c>
      <c r="D19" s="1092">
        <v>107</v>
      </c>
      <c r="E19" s="1092">
        <v>84</v>
      </c>
      <c r="F19" s="496" t="s">
        <v>910</v>
      </c>
    </row>
    <row r="20" spans="1:6" ht="17.100000000000001" customHeight="1">
      <c r="A20" s="495" t="s">
        <v>103</v>
      </c>
      <c r="B20" s="1092">
        <v>8139</v>
      </c>
      <c r="C20" s="1092">
        <v>2734</v>
      </c>
      <c r="D20" s="1092">
        <v>3306</v>
      </c>
      <c r="E20" s="1092">
        <v>2099</v>
      </c>
      <c r="F20" s="496" t="s">
        <v>519</v>
      </c>
    </row>
    <row r="21" spans="1:6" ht="17.100000000000001" customHeight="1">
      <c r="A21" s="495" t="s">
        <v>911</v>
      </c>
      <c r="B21" s="1092">
        <v>3866</v>
      </c>
      <c r="C21" s="1092">
        <v>1240</v>
      </c>
      <c r="D21" s="1092">
        <v>1570</v>
      </c>
      <c r="E21" s="1092">
        <v>1076</v>
      </c>
      <c r="F21" s="494" t="s">
        <v>114</v>
      </c>
    </row>
    <row r="22" spans="1:6" ht="17.100000000000001" customHeight="1">
      <c r="A22" s="495" t="s">
        <v>2153</v>
      </c>
      <c r="B22" s="1092">
        <v>2384</v>
      </c>
      <c r="C22" s="1092" t="s">
        <v>9</v>
      </c>
      <c r="D22" s="1092" t="s">
        <v>9</v>
      </c>
      <c r="E22" s="1092" t="s">
        <v>9</v>
      </c>
      <c r="F22" s="496" t="s">
        <v>2154</v>
      </c>
    </row>
    <row r="23" spans="1:6" ht="17.100000000000001" customHeight="1">
      <c r="A23" s="495" t="s">
        <v>911</v>
      </c>
      <c r="B23" s="1092">
        <v>1318</v>
      </c>
      <c r="C23" s="1092" t="s">
        <v>9</v>
      </c>
      <c r="D23" s="1092" t="s">
        <v>9</v>
      </c>
      <c r="E23" s="1092" t="s">
        <v>9</v>
      </c>
      <c r="F23" s="494" t="s">
        <v>114</v>
      </c>
    </row>
    <row r="24" spans="1:6" ht="24.95" customHeight="1">
      <c r="A24" s="1695" t="s">
        <v>2232</v>
      </c>
      <c r="B24" s="1695"/>
      <c r="C24" s="1695"/>
      <c r="D24" s="1695"/>
      <c r="E24" s="1695"/>
      <c r="F24" s="1695"/>
    </row>
    <row r="25" spans="1:6" ht="17.100000000000001" customHeight="1">
      <c r="A25" s="495" t="s">
        <v>909</v>
      </c>
      <c r="B25" s="1092">
        <v>3</v>
      </c>
      <c r="C25" s="1092">
        <v>1</v>
      </c>
      <c r="D25" s="1092">
        <v>1</v>
      </c>
      <c r="E25" s="1092">
        <v>1</v>
      </c>
      <c r="F25" s="496" t="s">
        <v>910</v>
      </c>
    </row>
    <row r="26" spans="1:6" ht="17.100000000000001" customHeight="1">
      <c r="A26" s="495" t="s">
        <v>103</v>
      </c>
      <c r="B26" s="1092">
        <v>126</v>
      </c>
      <c r="C26" s="1092">
        <v>49</v>
      </c>
      <c r="D26" s="1092">
        <v>57</v>
      </c>
      <c r="E26" s="1092">
        <v>20</v>
      </c>
      <c r="F26" s="496" t="s">
        <v>519</v>
      </c>
    </row>
    <row r="27" spans="1:6" ht="17.100000000000001" customHeight="1">
      <c r="A27" s="495" t="s">
        <v>911</v>
      </c>
      <c r="B27" s="1092">
        <v>69</v>
      </c>
      <c r="C27" s="1092">
        <v>25</v>
      </c>
      <c r="D27" s="1092">
        <v>31</v>
      </c>
      <c r="E27" s="1092">
        <v>13</v>
      </c>
      <c r="F27" s="494" t="s">
        <v>114</v>
      </c>
    </row>
    <row r="28" spans="1:6" ht="17.100000000000001" customHeight="1">
      <c r="A28" s="495" t="s">
        <v>2153</v>
      </c>
      <c r="B28" s="1095" t="s">
        <v>55</v>
      </c>
      <c r="C28" s="1092" t="s">
        <v>9</v>
      </c>
      <c r="D28" s="1092" t="s">
        <v>9</v>
      </c>
      <c r="E28" s="1092" t="s">
        <v>9</v>
      </c>
      <c r="F28" s="496" t="s">
        <v>2154</v>
      </c>
    </row>
    <row r="29" spans="1:6" ht="17.100000000000001" customHeight="1">
      <c r="A29" s="495" t="s">
        <v>911</v>
      </c>
      <c r="B29" s="1095" t="s">
        <v>55</v>
      </c>
      <c r="C29" s="1092" t="s">
        <v>9</v>
      </c>
      <c r="D29" s="1092" t="s">
        <v>9</v>
      </c>
      <c r="E29" s="1092" t="s">
        <v>9</v>
      </c>
      <c r="F29" s="494" t="s">
        <v>114</v>
      </c>
    </row>
    <row r="30" spans="1:6" ht="17.100000000000001" customHeight="1">
      <c r="A30" s="474"/>
      <c r="B30" s="449"/>
      <c r="C30" s="449"/>
      <c r="D30" s="449"/>
      <c r="E30" s="449"/>
      <c r="F30" s="449"/>
    </row>
    <row r="31" spans="1:6" ht="17.100000000000001" customHeight="1">
      <c r="A31" s="1090" t="s">
        <v>2105</v>
      </c>
      <c r="B31" s="449"/>
      <c r="C31" s="449"/>
      <c r="D31" s="449"/>
      <c r="E31" s="449"/>
      <c r="F31" s="449"/>
    </row>
    <row r="32" spans="1:6" ht="17.100000000000001" customHeight="1">
      <c r="A32" s="1091" t="s">
        <v>1363</v>
      </c>
      <c r="B32" s="449"/>
      <c r="C32" s="449"/>
      <c r="D32" s="449"/>
      <c r="E32" s="449"/>
      <c r="F32" s="449"/>
    </row>
  </sheetData>
  <mergeCells count="11">
    <mergeCell ref="A6:F6"/>
    <mergeCell ref="A12:F12"/>
    <mergeCell ref="A18:F18"/>
    <mergeCell ref="A24:F24"/>
    <mergeCell ref="A3:A5"/>
    <mergeCell ref="B3:E3"/>
    <mergeCell ref="F3:F5"/>
    <mergeCell ref="B4:B5"/>
    <mergeCell ref="C4:C5"/>
    <mergeCell ref="D4:D5"/>
    <mergeCell ref="E4:E5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reści'!B27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>
  <dimension ref="A1:F18"/>
  <sheetViews>
    <sheetView showGridLines="0" zoomScaleNormal="100" workbookViewId="0"/>
  </sheetViews>
  <sheetFormatPr defaultRowHeight="15"/>
  <cols>
    <col min="1" max="1" width="29" style="415" customWidth="1"/>
    <col min="2" max="5" width="17.28515625" style="415" customWidth="1"/>
    <col min="6" max="6" width="29" style="415" customWidth="1"/>
  </cols>
  <sheetData>
    <row r="1" spans="1:6" ht="15" customHeight="1">
      <c r="A1" s="467" t="s">
        <v>2225</v>
      </c>
      <c r="B1" s="467"/>
      <c r="C1" s="467"/>
      <c r="D1" s="467"/>
      <c r="E1" s="467"/>
      <c r="F1" s="467"/>
    </row>
    <row r="2" spans="1:6" ht="15" customHeight="1">
      <c r="A2" s="1472" t="s">
        <v>2226</v>
      </c>
      <c r="B2" s="467"/>
      <c r="C2" s="467"/>
      <c r="D2" s="467"/>
      <c r="E2" s="467"/>
      <c r="F2" s="467"/>
    </row>
    <row r="3" spans="1:6" ht="15" customHeight="1">
      <c r="A3" s="1473" t="s">
        <v>2228</v>
      </c>
      <c r="B3" s="467"/>
      <c r="C3" s="467"/>
      <c r="D3" s="467"/>
      <c r="E3" s="467"/>
      <c r="F3" s="1465" t="s">
        <v>2183</v>
      </c>
    </row>
    <row r="4" spans="1:6" ht="15" customHeight="1">
      <c r="A4" s="1087" t="s">
        <v>2227</v>
      </c>
      <c r="B4" s="466"/>
      <c r="C4" s="466"/>
      <c r="D4" s="466"/>
      <c r="E4" s="466"/>
      <c r="F4" s="1466" t="s">
        <v>2184</v>
      </c>
    </row>
    <row r="5" spans="1:6" ht="30" customHeight="1">
      <c r="A5" s="1684" t="s">
        <v>2155</v>
      </c>
      <c r="B5" s="1685" t="s">
        <v>928</v>
      </c>
      <c r="C5" s="1685"/>
      <c r="D5" s="1685" t="s">
        <v>2157</v>
      </c>
      <c r="E5" s="1685"/>
      <c r="F5" s="1691" t="s">
        <v>2156</v>
      </c>
    </row>
    <row r="6" spans="1:6" ht="30" customHeight="1">
      <c r="A6" s="1684"/>
      <c r="B6" s="1685"/>
      <c r="C6" s="1685"/>
      <c r="D6" s="1685"/>
      <c r="E6" s="1685"/>
      <c r="F6" s="1691"/>
    </row>
    <row r="7" spans="1:6" ht="30" customHeight="1">
      <c r="A7" s="1684"/>
      <c r="B7" s="469" t="s">
        <v>863</v>
      </c>
      <c r="C7" s="469" t="s">
        <v>2158</v>
      </c>
      <c r="D7" s="469" t="s">
        <v>863</v>
      </c>
      <c r="E7" s="1480" t="s">
        <v>2158</v>
      </c>
      <c r="F7" s="1691"/>
    </row>
    <row r="8" spans="1:6">
      <c r="A8" s="1100" t="s">
        <v>618</v>
      </c>
      <c r="B8" s="1047">
        <v>55</v>
      </c>
      <c r="C8" s="1047">
        <v>102</v>
      </c>
      <c r="D8" s="1110">
        <v>622</v>
      </c>
      <c r="E8" s="488">
        <v>342</v>
      </c>
      <c r="F8" s="1103" t="s">
        <v>86</v>
      </c>
    </row>
    <row r="9" spans="1:6">
      <c r="A9" s="497" t="s">
        <v>817</v>
      </c>
      <c r="B9" s="1111" t="s">
        <v>55</v>
      </c>
      <c r="C9" s="1048">
        <v>11</v>
      </c>
      <c r="D9" s="489">
        <v>116</v>
      </c>
      <c r="E9" s="489">
        <v>110</v>
      </c>
      <c r="F9" s="499" t="s">
        <v>818</v>
      </c>
    </row>
    <row r="10" spans="1:6">
      <c r="A10" s="497" t="s">
        <v>821</v>
      </c>
      <c r="B10" s="1048">
        <v>16</v>
      </c>
      <c r="C10" s="1048">
        <v>19</v>
      </c>
      <c r="D10" s="489">
        <v>175</v>
      </c>
      <c r="E10" s="489">
        <v>53</v>
      </c>
      <c r="F10" s="499" t="s">
        <v>822</v>
      </c>
    </row>
    <row r="11" spans="1:6">
      <c r="A11" s="497" t="s">
        <v>823</v>
      </c>
      <c r="B11" s="1048">
        <v>26</v>
      </c>
      <c r="C11" s="1048">
        <v>23</v>
      </c>
      <c r="D11" s="489">
        <v>70</v>
      </c>
      <c r="E11" s="489">
        <v>12</v>
      </c>
      <c r="F11" s="499" t="s">
        <v>824</v>
      </c>
    </row>
    <row r="12" spans="1:6">
      <c r="A12" s="497" t="s">
        <v>825</v>
      </c>
      <c r="B12" s="1048">
        <v>9</v>
      </c>
      <c r="C12" s="1048">
        <v>7</v>
      </c>
      <c r="D12" s="489">
        <v>35</v>
      </c>
      <c r="E12" s="489">
        <v>20</v>
      </c>
      <c r="F12" s="499" t="s">
        <v>826</v>
      </c>
    </row>
    <row r="13" spans="1:6">
      <c r="A13" s="1109" t="s">
        <v>912</v>
      </c>
      <c r="B13" s="1111" t="s">
        <v>55</v>
      </c>
      <c r="C13" s="1048">
        <v>3</v>
      </c>
      <c r="D13" s="489">
        <v>101</v>
      </c>
      <c r="E13" s="489">
        <v>101</v>
      </c>
      <c r="F13" s="499" t="s">
        <v>1890</v>
      </c>
    </row>
    <row r="14" spans="1:6">
      <c r="A14" s="497" t="s">
        <v>882</v>
      </c>
      <c r="B14" s="1111" t="s">
        <v>55</v>
      </c>
      <c r="C14" s="1048">
        <v>29</v>
      </c>
      <c r="D14" s="1111" t="s">
        <v>55</v>
      </c>
      <c r="E14" s="1111" t="s">
        <v>55</v>
      </c>
      <c r="F14" s="499" t="s">
        <v>913</v>
      </c>
    </row>
    <row r="15" spans="1:6">
      <c r="A15" s="497" t="s">
        <v>832</v>
      </c>
      <c r="B15" s="1048">
        <v>4</v>
      </c>
      <c r="C15" s="1048">
        <v>10</v>
      </c>
      <c r="D15" s="489">
        <v>125</v>
      </c>
      <c r="E15" s="489">
        <v>46</v>
      </c>
      <c r="F15" s="499" t="s">
        <v>833</v>
      </c>
    </row>
    <row r="16" spans="1:6">
      <c r="A16" s="474"/>
      <c r="B16" s="449"/>
      <c r="C16" s="449"/>
      <c r="D16" s="449"/>
      <c r="E16" s="449"/>
      <c r="F16" s="449"/>
    </row>
    <row r="17" spans="1:6" ht="15" customHeight="1">
      <c r="A17" s="1090" t="s">
        <v>2159</v>
      </c>
      <c r="B17" s="486"/>
      <c r="C17" s="486"/>
      <c r="D17" s="486"/>
      <c r="E17" s="486"/>
      <c r="F17" s="486"/>
    </row>
    <row r="18" spans="1:6" ht="15" customHeight="1">
      <c r="A18" s="1091" t="s">
        <v>2160</v>
      </c>
      <c r="B18" s="487"/>
      <c r="C18" s="487"/>
      <c r="D18" s="487"/>
      <c r="E18" s="487"/>
      <c r="F18" s="487"/>
    </row>
  </sheetData>
  <mergeCells count="4">
    <mergeCell ref="A5:A7"/>
    <mergeCell ref="B5:C6"/>
    <mergeCell ref="D5:E6"/>
    <mergeCell ref="F5:F7"/>
  </mergeCells>
  <hyperlinks>
    <hyperlink ref="F4" location="'Spis tablic List of tables'!A4" display="Return to list of tables"/>
    <hyperlink ref="F3" location="'Spis tablic List of tables'!A4" display="Powrót do spisu tablic"/>
    <hyperlink ref="F3:F4" location="'Spis treści'!B27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:J42"/>
  <sheetViews>
    <sheetView showGridLines="0" zoomScaleNormal="100" workbookViewId="0"/>
  </sheetViews>
  <sheetFormatPr defaultRowHeight="15"/>
  <cols>
    <col min="1" max="1" width="40.7109375" style="424" customWidth="1"/>
    <col min="2" max="9" width="15.7109375" style="424" customWidth="1"/>
    <col min="10" max="10" width="40.7109375" style="424" customWidth="1"/>
  </cols>
  <sheetData>
    <row r="1" spans="1:10" ht="15" customHeight="1">
      <c r="A1" s="193" t="s">
        <v>2275</v>
      </c>
      <c r="B1" s="16"/>
      <c r="C1" s="16"/>
      <c r="D1" s="16"/>
      <c r="E1" s="16"/>
      <c r="F1" s="16"/>
      <c r="G1" s="16"/>
      <c r="H1" s="16"/>
      <c r="I1" s="16"/>
      <c r="J1" s="1465" t="s">
        <v>2183</v>
      </c>
    </row>
    <row r="2" spans="1:10" ht="15" customHeight="1">
      <c r="A2" s="569" t="s">
        <v>2161</v>
      </c>
      <c r="B2" s="507"/>
      <c r="C2" s="507"/>
      <c r="D2" s="507"/>
      <c r="E2" s="507"/>
      <c r="F2" s="507"/>
      <c r="G2" s="507"/>
      <c r="H2" s="507"/>
      <c r="I2" s="507"/>
      <c r="J2" s="1466" t="s">
        <v>2184</v>
      </c>
    </row>
    <row r="3" spans="1:10" ht="30" customHeight="1">
      <c r="A3" s="1696" t="s">
        <v>930</v>
      </c>
      <c r="B3" s="1698" t="s">
        <v>857</v>
      </c>
      <c r="C3" s="1698" t="s">
        <v>1065</v>
      </c>
      <c r="D3" s="1571" t="s">
        <v>1066</v>
      </c>
      <c r="E3" s="1572"/>
      <c r="F3" s="1572"/>
      <c r="G3" s="1572"/>
      <c r="H3" s="1572"/>
      <c r="I3" s="1572"/>
      <c r="J3" s="1700" t="s">
        <v>931</v>
      </c>
    </row>
    <row r="4" spans="1:10" ht="30" customHeight="1">
      <c r="A4" s="1697"/>
      <c r="B4" s="1570"/>
      <c r="C4" s="1699"/>
      <c r="D4" s="1702" t="s">
        <v>1067</v>
      </c>
      <c r="E4" s="1702"/>
      <c r="F4" s="1702"/>
      <c r="G4" s="1702" t="s">
        <v>1068</v>
      </c>
      <c r="H4" s="1702"/>
      <c r="I4" s="1571"/>
      <c r="J4" s="1701"/>
    </row>
    <row r="5" spans="1:10" ht="60" customHeight="1">
      <c r="A5" s="1697"/>
      <c r="B5" s="1570"/>
      <c r="C5" s="1570"/>
      <c r="D5" s="665" t="s">
        <v>602</v>
      </c>
      <c r="E5" s="666" t="s">
        <v>652</v>
      </c>
      <c r="F5" s="666" t="s">
        <v>1198</v>
      </c>
      <c r="G5" s="665" t="s">
        <v>602</v>
      </c>
      <c r="H5" s="666" t="s">
        <v>652</v>
      </c>
      <c r="I5" s="666" t="s">
        <v>1198</v>
      </c>
      <c r="J5" s="1701"/>
    </row>
    <row r="6" spans="1:10" ht="15" customHeight="1">
      <c r="A6" s="668" t="s">
        <v>85</v>
      </c>
      <c r="B6" s="1122">
        <v>37043</v>
      </c>
      <c r="C6" s="1122">
        <v>21572</v>
      </c>
      <c r="D6" s="1122">
        <v>24113</v>
      </c>
      <c r="E6" s="1122">
        <v>14091</v>
      </c>
      <c r="F6" s="1122">
        <v>4795</v>
      </c>
      <c r="G6" s="1122">
        <v>12930</v>
      </c>
      <c r="H6" s="1122">
        <v>7481</v>
      </c>
      <c r="I6" s="1122">
        <v>3222</v>
      </c>
      <c r="J6" s="671" t="s">
        <v>86</v>
      </c>
    </row>
    <row r="7" spans="1:10" ht="15" customHeight="1">
      <c r="A7" s="669" t="s">
        <v>243</v>
      </c>
      <c r="B7" s="1123">
        <v>27313</v>
      </c>
      <c r="C7" s="1123">
        <v>15741</v>
      </c>
      <c r="D7" s="1123">
        <v>21336</v>
      </c>
      <c r="E7" s="1123">
        <v>12506</v>
      </c>
      <c r="F7" s="1123">
        <v>4068</v>
      </c>
      <c r="G7" s="1123">
        <v>5977</v>
      </c>
      <c r="H7" s="1123">
        <v>3235</v>
      </c>
      <c r="I7" s="1123">
        <v>1179</v>
      </c>
      <c r="J7" s="573" t="s">
        <v>244</v>
      </c>
    </row>
    <row r="8" spans="1:10" ht="15" customHeight="1">
      <c r="A8" s="670" t="s">
        <v>1130</v>
      </c>
      <c r="B8" s="1123"/>
      <c r="C8" s="1123"/>
      <c r="D8" s="1123"/>
      <c r="E8" s="1123"/>
      <c r="F8" s="1123"/>
      <c r="G8" s="1123"/>
      <c r="H8" s="1123"/>
      <c r="I8" s="1123"/>
      <c r="J8" s="131" t="s">
        <v>1129</v>
      </c>
    </row>
    <row r="9" spans="1:10" ht="15" customHeight="1">
      <c r="A9" s="672" t="s">
        <v>1131</v>
      </c>
      <c r="B9" s="1124">
        <v>2444</v>
      </c>
      <c r="C9" s="1124">
        <v>2138</v>
      </c>
      <c r="D9" s="1124">
        <v>1782</v>
      </c>
      <c r="E9" s="1124">
        <v>1532</v>
      </c>
      <c r="F9" s="1124">
        <v>387</v>
      </c>
      <c r="G9" s="1124">
        <v>662</v>
      </c>
      <c r="H9" s="1124">
        <v>606</v>
      </c>
      <c r="I9" s="1124">
        <v>159</v>
      </c>
      <c r="J9" s="673" t="s">
        <v>876</v>
      </c>
    </row>
    <row r="10" spans="1:10" ht="15" customHeight="1">
      <c r="A10" s="672" t="s">
        <v>1132</v>
      </c>
      <c r="B10" s="1124">
        <v>1235</v>
      </c>
      <c r="C10" s="1124">
        <v>747</v>
      </c>
      <c r="D10" s="1124">
        <v>1141</v>
      </c>
      <c r="E10" s="1124">
        <v>668</v>
      </c>
      <c r="F10" s="1124">
        <v>250</v>
      </c>
      <c r="G10" s="1124">
        <v>94</v>
      </c>
      <c r="H10" s="1124">
        <v>79</v>
      </c>
      <c r="I10" s="1125" t="s">
        <v>55</v>
      </c>
      <c r="J10" s="673" t="s">
        <v>1139</v>
      </c>
    </row>
    <row r="11" spans="1:10" ht="15" customHeight="1">
      <c r="A11" s="672" t="s">
        <v>1133</v>
      </c>
      <c r="B11" s="1124">
        <v>8118</v>
      </c>
      <c r="C11" s="1124">
        <v>5451</v>
      </c>
      <c r="D11" s="1124">
        <v>6101</v>
      </c>
      <c r="E11" s="1124">
        <v>4029</v>
      </c>
      <c r="F11" s="1124">
        <v>1341</v>
      </c>
      <c r="G11" s="1124">
        <v>2017</v>
      </c>
      <c r="H11" s="1124">
        <v>1422</v>
      </c>
      <c r="I11" s="1124">
        <v>429</v>
      </c>
      <c r="J11" s="673" t="s">
        <v>1140</v>
      </c>
    </row>
    <row r="12" spans="1:10" ht="15" customHeight="1">
      <c r="A12" s="672" t="s">
        <v>1134</v>
      </c>
      <c r="B12" s="1124">
        <v>2042</v>
      </c>
      <c r="C12" s="1124">
        <v>774</v>
      </c>
      <c r="D12" s="1124">
        <v>1758</v>
      </c>
      <c r="E12" s="1124">
        <v>723</v>
      </c>
      <c r="F12" s="1124">
        <v>275</v>
      </c>
      <c r="G12" s="1124">
        <v>284</v>
      </c>
      <c r="H12" s="1124">
        <v>51</v>
      </c>
      <c r="I12" s="1124">
        <v>67</v>
      </c>
      <c r="J12" s="673" t="s">
        <v>1141</v>
      </c>
    </row>
    <row r="13" spans="1:10" ht="15" customHeight="1">
      <c r="A13" s="672" t="s">
        <v>1135</v>
      </c>
      <c r="B13" s="1124">
        <v>1336</v>
      </c>
      <c r="C13" s="1124">
        <v>930</v>
      </c>
      <c r="D13" s="1124">
        <v>1118</v>
      </c>
      <c r="E13" s="1124">
        <v>748</v>
      </c>
      <c r="F13" s="1124">
        <v>196</v>
      </c>
      <c r="G13" s="1124">
        <v>218</v>
      </c>
      <c r="H13" s="1124">
        <v>182</v>
      </c>
      <c r="I13" s="1124">
        <v>72</v>
      </c>
      <c r="J13" s="673" t="s">
        <v>1142</v>
      </c>
    </row>
    <row r="14" spans="1:10" ht="15" customHeight="1">
      <c r="A14" s="672" t="s">
        <v>1136</v>
      </c>
      <c r="B14" s="1124">
        <v>6228</v>
      </c>
      <c r="C14" s="1124">
        <v>2639</v>
      </c>
      <c r="D14" s="1124">
        <v>4744</v>
      </c>
      <c r="E14" s="1124">
        <v>2238</v>
      </c>
      <c r="F14" s="1124">
        <v>772</v>
      </c>
      <c r="G14" s="1124">
        <v>1484</v>
      </c>
      <c r="H14" s="1124">
        <v>401</v>
      </c>
      <c r="I14" s="1124">
        <v>214</v>
      </c>
      <c r="J14" s="673" t="s">
        <v>1143</v>
      </c>
    </row>
    <row r="15" spans="1:10" ht="15" customHeight="1">
      <c r="A15" s="672" t="s">
        <v>1137</v>
      </c>
      <c r="B15" s="1124">
        <v>2549</v>
      </c>
      <c r="C15" s="1124">
        <v>1394</v>
      </c>
      <c r="D15" s="1124">
        <v>2214</v>
      </c>
      <c r="E15" s="1124">
        <v>1301</v>
      </c>
      <c r="F15" s="1124">
        <v>323</v>
      </c>
      <c r="G15" s="1124">
        <v>335</v>
      </c>
      <c r="H15" s="1124">
        <v>93</v>
      </c>
      <c r="I15" s="1124">
        <v>55</v>
      </c>
      <c r="J15" s="673" t="s">
        <v>1144</v>
      </c>
    </row>
    <row r="16" spans="1:10" ht="15" customHeight="1">
      <c r="A16" s="672" t="s">
        <v>1138</v>
      </c>
      <c r="B16" s="1124">
        <v>3361</v>
      </c>
      <c r="C16" s="1124">
        <v>1668</v>
      </c>
      <c r="D16" s="1124">
        <v>2478</v>
      </c>
      <c r="E16" s="1124">
        <v>1267</v>
      </c>
      <c r="F16" s="1124">
        <v>524</v>
      </c>
      <c r="G16" s="1124">
        <v>883</v>
      </c>
      <c r="H16" s="1124">
        <v>401</v>
      </c>
      <c r="I16" s="1124">
        <v>183</v>
      </c>
      <c r="J16" s="673" t="s">
        <v>1145</v>
      </c>
    </row>
    <row r="17" spans="1:10" ht="15" customHeight="1">
      <c r="A17" s="669" t="s">
        <v>245</v>
      </c>
      <c r="B17" s="1123">
        <v>3059</v>
      </c>
      <c r="C17" s="1123">
        <v>1670</v>
      </c>
      <c r="D17" s="1123">
        <v>6</v>
      </c>
      <c r="E17" s="1123">
        <v>1</v>
      </c>
      <c r="F17" s="1123">
        <v>6</v>
      </c>
      <c r="G17" s="1123">
        <v>3053</v>
      </c>
      <c r="H17" s="1123">
        <v>1669</v>
      </c>
      <c r="I17" s="1123">
        <v>1014</v>
      </c>
      <c r="J17" s="573" t="s">
        <v>246</v>
      </c>
    </row>
    <row r="18" spans="1:10" ht="15" customHeight="1">
      <c r="A18" s="670" t="s">
        <v>1130</v>
      </c>
      <c r="B18" s="1123"/>
      <c r="C18" s="1123"/>
      <c r="D18" s="1123"/>
      <c r="E18" s="1123"/>
      <c r="F18" s="1123"/>
      <c r="G18" s="1123"/>
      <c r="H18" s="1123"/>
      <c r="I18" s="1123"/>
      <c r="J18" s="131" t="s">
        <v>1129</v>
      </c>
    </row>
    <row r="19" spans="1:10" ht="15" customHeight="1">
      <c r="A19" s="672" t="s">
        <v>1131</v>
      </c>
      <c r="B19" s="1124">
        <v>583</v>
      </c>
      <c r="C19" s="1124">
        <v>453</v>
      </c>
      <c r="D19" s="1125" t="s">
        <v>55</v>
      </c>
      <c r="E19" s="1125" t="s">
        <v>55</v>
      </c>
      <c r="F19" s="1125" t="s">
        <v>55</v>
      </c>
      <c r="G19" s="1124">
        <v>583</v>
      </c>
      <c r="H19" s="1124">
        <v>453</v>
      </c>
      <c r="I19" s="1124">
        <v>159</v>
      </c>
      <c r="J19" s="673" t="s">
        <v>876</v>
      </c>
    </row>
    <row r="20" spans="1:10" ht="15" customHeight="1">
      <c r="A20" s="672" t="s">
        <v>1132</v>
      </c>
      <c r="B20" s="1124">
        <v>78</v>
      </c>
      <c r="C20" s="1124">
        <v>50</v>
      </c>
      <c r="D20" s="1124">
        <v>3</v>
      </c>
      <c r="E20" s="1124">
        <v>1</v>
      </c>
      <c r="F20" s="1124">
        <v>3</v>
      </c>
      <c r="G20" s="1124">
        <v>75</v>
      </c>
      <c r="H20" s="1124">
        <v>49</v>
      </c>
      <c r="I20" s="1124">
        <v>27</v>
      </c>
      <c r="J20" s="673" t="s">
        <v>1139</v>
      </c>
    </row>
    <row r="21" spans="1:10" ht="15" customHeight="1">
      <c r="A21" s="672" t="s">
        <v>1133</v>
      </c>
      <c r="B21" s="1124">
        <v>1519</v>
      </c>
      <c r="C21" s="1124">
        <v>1008</v>
      </c>
      <c r="D21" s="1124">
        <v>3</v>
      </c>
      <c r="E21" s="1125" t="s">
        <v>55</v>
      </c>
      <c r="F21" s="1124">
        <v>3</v>
      </c>
      <c r="G21" s="1124">
        <v>1516</v>
      </c>
      <c r="H21" s="1124">
        <v>1008</v>
      </c>
      <c r="I21" s="1124">
        <v>547</v>
      </c>
      <c r="J21" s="673" t="s">
        <v>1140</v>
      </c>
    </row>
    <row r="22" spans="1:10" ht="15" customHeight="1">
      <c r="A22" s="672" t="s">
        <v>1134</v>
      </c>
      <c r="B22" s="1124">
        <v>288</v>
      </c>
      <c r="C22" s="1124">
        <v>16</v>
      </c>
      <c r="D22" s="1125" t="s">
        <v>55</v>
      </c>
      <c r="E22" s="1125" t="s">
        <v>55</v>
      </c>
      <c r="F22" s="1125" t="s">
        <v>55</v>
      </c>
      <c r="G22" s="1124">
        <v>288</v>
      </c>
      <c r="H22" s="1124">
        <v>16</v>
      </c>
      <c r="I22" s="1124">
        <v>84</v>
      </c>
      <c r="J22" s="673" t="s">
        <v>1141</v>
      </c>
    </row>
    <row r="23" spans="1:10" ht="15" customHeight="1">
      <c r="A23" s="672" t="s">
        <v>1136</v>
      </c>
      <c r="B23" s="1124">
        <v>451</v>
      </c>
      <c r="C23" s="1124">
        <v>55</v>
      </c>
      <c r="D23" s="1125" t="s">
        <v>55</v>
      </c>
      <c r="E23" s="1125" t="s">
        <v>55</v>
      </c>
      <c r="F23" s="1125" t="s">
        <v>55</v>
      </c>
      <c r="G23" s="1124">
        <v>451</v>
      </c>
      <c r="H23" s="1124">
        <v>55</v>
      </c>
      <c r="I23" s="1124">
        <v>144</v>
      </c>
      <c r="J23" s="673" t="s">
        <v>1143</v>
      </c>
    </row>
    <row r="24" spans="1:10" ht="15" customHeight="1">
      <c r="A24" s="672" t="s">
        <v>1138</v>
      </c>
      <c r="B24" s="1124">
        <v>140</v>
      </c>
      <c r="C24" s="1124">
        <v>88</v>
      </c>
      <c r="D24" s="1125" t="s">
        <v>55</v>
      </c>
      <c r="E24" s="1125" t="s">
        <v>55</v>
      </c>
      <c r="F24" s="1125" t="s">
        <v>55</v>
      </c>
      <c r="G24" s="1124">
        <v>140</v>
      </c>
      <c r="H24" s="1124">
        <v>88</v>
      </c>
      <c r="I24" s="1124">
        <v>53</v>
      </c>
      <c r="J24" s="673" t="s">
        <v>1145</v>
      </c>
    </row>
    <row r="25" spans="1:10" ht="15" customHeight="1">
      <c r="A25" s="669" t="s">
        <v>247</v>
      </c>
      <c r="B25" s="1123">
        <v>1784</v>
      </c>
      <c r="C25" s="1123">
        <v>1155</v>
      </c>
      <c r="D25" s="1123">
        <v>268</v>
      </c>
      <c r="E25" s="1123">
        <v>168</v>
      </c>
      <c r="F25" s="1123">
        <v>85</v>
      </c>
      <c r="G25" s="1123">
        <v>1516</v>
      </c>
      <c r="H25" s="1123">
        <v>987</v>
      </c>
      <c r="I25" s="1123">
        <v>325</v>
      </c>
      <c r="J25" s="573" t="s">
        <v>248</v>
      </c>
    </row>
    <row r="26" spans="1:10" ht="15" customHeight="1">
      <c r="A26" s="670" t="s">
        <v>1130</v>
      </c>
      <c r="B26" s="1123"/>
      <c r="C26" s="1123"/>
      <c r="D26" s="1123"/>
      <c r="E26" s="1123"/>
      <c r="F26" s="1123"/>
      <c r="G26" s="1123"/>
      <c r="H26" s="1123"/>
      <c r="I26" s="1123"/>
      <c r="J26" s="131" t="s">
        <v>1129</v>
      </c>
    </row>
    <row r="27" spans="1:10" ht="15" customHeight="1">
      <c r="A27" s="672" t="s">
        <v>1131</v>
      </c>
      <c r="B27" s="1124">
        <v>876</v>
      </c>
      <c r="C27" s="1124">
        <v>469</v>
      </c>
      <c r="D27" s="1124">
        <v>48</v>
      </c>
      <c r="E27" s="1124">
        <v>9</v>
      </c>
      <c r="F27" s="1124">
        <v>17</v>
      </c>
      <c r="G27" s="1124">
        <v>828</v>
      </c>
      <c r="H27" s="1124">
        <v>460</v>
      </c>
      <c r="I27" s="1124">
        <v>200</v>
      </c>
      <c r="J27" s="673" t="s">
        <v>876</v>
      </c>
    </row>
    <row r="28" spans="1:10" ht="15" customHeight="1">
      <c r="A28" s="672" t="s">
        <v>1132</v>
      </c>
      <c r="B28" s="1124">
        <v>44</v>
      </c>
      <c r="C28" s="1124">
        <v>31</v>
      </c>
      <c r="D28" s="1125" t="s">
        <v>55</v>
      </c>
      <c r="E28" s="1125" t="s">
        <v>55</v>
      </c>
      <c r="F28" s="1125" t="s">
        <v>55</v>
      </c>
      <c r="G28" s="1124">
        <v>44</v>
      </c>
      <c r="H28" s="1124">
        <v>31</v>
      </c>
      <c r="I28" s="1125" t="s">
        <v>55</v>
      </c>
      <c r="J28" s="673" t="s">
        <v>1139</v>
      </c>
    </row>
    <row r="29" spans="1:10" ht="15" customHeight="1">
      <c r="A29" s="672" t="s">
        <v>1135</v>
      </c>
      <c r="B29" s="1124">
        <v>823</v>
      </c>
      <c r="C29" s="1124">
        <v>614</v>
      </c>
      <c r="D29" s="1124">
        <v>207</v>
      </c>
      <c r="E29" s="1124">
        <v>146</v>
      </c>
      <c r="F29" s="1124">
        <v>68</v>
      </c>
      <c r="G29" s="1124">
        <v>616</v>
      </c>
      <c r="H29" s="1124">
        <v>468</v>
      </c>
      <c r="I29" s="1124">
        <v>125</v>
      </c>
      <c r="J29" s="673" t="s">
        <v>1142</v>
      </c>
    </row>
    <row r="30" spans="1:10" ht="15" customHeight="1">
      <c r="A30" s="672" t="s">
        <v>1138</v>
      </c>
      <c r="B30" s="1124">
        <v>41</v>
      </c>
      <c r="C30" s="1124">
        <v>41</v>
      </c>
      <c r="D30" s="1124">
        <v>13</v>
      </c>
      <c r="E30" s="1124">
        <v>13</v>
      </c>
      <c r="F30" s="1124">
        <v>0</v>
      </c>
      <c r="G30" s="1124">
        <v>28</v>
      </c>
      <c r="H30" s="1124">
        <v>28</v>
      </c>
      <c r="I30" s="1125" t="s">
        <v>55</v>
      </c>
      <c r="J30" s="673" t="s">
        <v>1145</v>
      </c>
    </row>
    <row r="31" spans="1:10" ht="15" customHeight="1">
      <c r="A31" s="669" t="s">
        <v>249</v>
      </c>
      <c r="B31" s="1123">
        <v>4887</v>
      </c>
      <c r="C31" s="1123">
        <v>3006</v>
      </c>
      <c r="D31" s="1123">
        <v>2503</v>
      </c>
      <c r="E31" s="1123">
        <v>1416</v>
      </c>
      <c r="F31" s="1123">
        <v>636</v>
      </c>
      <c r="G31" s="1123">
        <v>2384</v>
      </c>
      <c r="H31" s="1123">
        <v>1590</v>
      </c>
      <c r="I31" s="1123">
        <v>704</v>
      </c>
      <c r="J31" s="573" t="s">
        <v>250</v>
      </c>
    </row>
    <row r="32" spans="1:10" ht="15" customHeight="1">
      <c r="A32" s="670" t="s">
        <v>1130</v>
      </c>
      <c r="B32" s="1123"/>
      <c r="C32" s="1123"/>
      <c r="D32" s="1123"/>
      <c r="E32" s="1123"/>
      <c r="F32" s="1123"/>
      <c r="G32" s="1123"/>
      <c r="H32" s="1123"/>
      <c r="I32" s="1123"/>
      <c r="J32" s="131" t="s">
        <v>1129</v>
      </c>
    </row>
    <row r="33" spans="1:10" ht="15" customHeight="1">
      <c r="A33" s="672" t="s">
        <v>1131</v>
      </c>
      <c r="B33" s="1124">
        <v>827</v>
      </c>
      <c r="C33" s="1124">
        <v>687</v>
      </c>
      <c r="D33" s="1124">
        <v>265</v>
      </c>
      <c r="E33" s="1124">
        <v>257</v>
      </c>
      <c r="F33" s="1124">
        <v>98</v>
      </c>
      <c r="G33" s="1124">
        <v>562</v>
      </c>
      <c r="H33" s="1124">
        <v>430</v>
      </c>
      <c r="I33" s="1124">
        <v>142</v>
      </c>
      <c r="J33" s="673" t="s">
        <v>876</v>
      </c>
    </row>
    <row r="34" spans="1:10" ht="15" customHeight="1">
      <c r="A34" s="672" t="s">
        <v>1132</v>
      </c>
      <c r="B34" s="1124">
        <v>286</v>
      </c>
      <c r="C34" s="1124">
        <v>194</v>
      </c>
      <c r="D34" s="1124">
        <v>286</v>
      </c>
      <c r="E34" s="1124">
        <v>194</v>
      </c>
      <c r="F34" s="1124">
        <v>73</v>
      </c>
      <c r="G34" s="1125" t="s">
        <v>55</v>
      </c>
      <c r="H34" s="1125" t="s">
        <v>55</v>
      </c>
      <c r="I34" s="1125" t="s">
        <v>55</v>
      </c>
      <c r="J34" s="673" t="s">
        <v>1139</v>
      </c>
    </row>
    <row r="35" spans="1:10" ht="15" customHeight="1">
      <c r="A35" s="672" t="s">
        <v>1133</v>
      </c>
      <c r="B35" s="1124">
        <v>1965</v>
      </c>
      <c r="C35" s="1124">
        <v>1323</v>
      </c>
      <c r="D35" s="1124">
        <v>988</v>
      </c>
      <c r="E35" s="1124">
        <v>627</v>
      </c>
      <c r="F35" s="1124">
        <v>245</v>
      </c>
      <c r="G35" s="1124">
        <v>977</v>
      </c>
      <c r="H35" s="1124">
        <v>696</v>
      </c>
      <c r="I35" s="1124">
        <v>320</v>
      </c>
      <c r="J35" s="673" t="s">
        <v>1140</v>
      </c>
    </row>
    <row r="36" spans="1:10" ht="15" customHeight="1">
      <c r="A36" s="672" t="s">
        <v>1134</v>
      </c>
      <c r="B36" s="1124">
        <v>536</v>
      </c>
      <c r="C36" s="1124">
        <v>109</v>
      </c>
      <c r="D36" s="1124">
        <v>410</v>
      </c>
      <c r="E36" s="1124">
        <v>100</v>
      </c>
      <c r="F36" s="1124">
        <v>122</v>
      </c>
      <c r="G36" s="1124">
        <v>126</v>
      </c>
      <c r="H36" s="1124">
        <v>9</v>
      </c>
      <c r="I36" s="1124">
        <v>30</v>
      </c>
      <c r="J36" s="673" t="s">
        <v>1141</v>
      </c>
    </row>
    <row r="37" spans="1:10" ht="15" customHeight="1">
      <c r="A37" s="672" t="s">
        <v>1135</v>
      </c>
      <c r="B37" s="1124">
        <v>670</v>
      </c>
      <c r="C37" s="1124">
        <v>539</v>
      </c>
      <c r="D37" s="1124">
        <v>170</v>
      </c>
      <c r="E37" s="1124">
        <v>140</v>
      </c>
      <c r="F37" s="1124">
        <v>15</v>
      </c>
      <c r="G37" s="1124">
        <v>500</v>
      </c>
      <c r="H37" s="1124">
        <v>399</v>
      </c>
      <c r="I37" s="1124">
        <v>179</v>
      </c>
      <c r="J37" s="673" t="s">
        <v>1142</v>
      </c>
    </row>
    <row r="38" spans="1:10" ht="15" customHeight="1">
      <c r="A38" s="672" t="s">
        <v>1136</v>
      </c>
      <c r="B38" s="1124">
        <v>541</v>
      </c>
      <c r="C38" s="1124">
        <v>130</v>
      </c>
      <c r="D38" s="1124">
        <v>384</v>
      </c>
      <c r="E38" s="1124">
        <v>98</v>
      </c>
      <c r="F38" s="1124">
        <v>83</v>
      </c>
      <c r="G38" s="1124">
        <v>157</v>
      </c>
      <c r="H38" s="1124">
        <v>32</v>
      </c>
      <c r="I38" s="1124">
        <v>33</v>
      </c>
      <c r="J38" s="673" t="s">
        <v>1143</v>
      </c>
    </row>
    <row r="39" spans="1:10" ht="15" customHeight="1">
      <c r="A39" s="672" t="s">
        <v>1138</v>
      </c>
      <c r="B39" s="1124">
        <v>62</v>
      </c>
      <c r="C39" s="1124">
        <v>24</v>
      </c>
      <c r="D39" s="1125" t="s">
        <v>55</v>
      </c>
      <c r="E39" s="1125" t="s">
        <v>55</v>
      </c>
      <c r="F39" s="1125" t="s">
        <v>55</v>
      </c>
      <c r="G39" s="1124">
        <v>62</v>
      </c>
      <c r="H39" s="1124">
        <v>24</v>
      </c>
      <c r="I39" s="1125" t="s">
        <v>55</v>
      </c>
      <c r="J39" s="673" t="s">
        <v>1145</v>
      </c>
    </row>
    <row r="40" spans="1:10">
      <c r="A40" s="508"/>
      <c r="B40" s="509"/>
      <c r="C40" s="509"/>
      <c r="D40" s="509"/>
      <c r="E40" s="509"/>
      <c r="F40" s="509"/>
      <c r="G40" s="509"/>
      <c r="H40" s="509"/>
      <c r="I40" s="509"/>
      <c r="J40" s="24"/>
    </row>
    <row r="41" spans="1:10" s="151" customFormat="1" ht="11.25">
      <c r="A41" s="1419" t="s">
        <v>2276</v>
      </c>
    </row>
    <row r="42" spans="1:10" s="152" customFormat="1" ht="11.25">
      <c r="A42" s="1420" t="s">
        <v>1829</v>
      </c>
    </row>
  </sheetData>
  <mergeCells count="7">
    <mergeCell ref="A3:A5"/>
    <mergeCell ref="B3:B5"/>
    <mergeCell ref="C3:C5"/>
    <mergeCell ref="D3:I3"/>
    <mergeCell ref="J3:J5"/>
    <mergeCell ref="D4:F4"/>
    <mergeCell ref="G4:I4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reści'!B28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Normal="100" workbookViewId="0"/>
  </sheetViews>
  <sheetFormatPr defaultRowHeight="15"/>
  <cols>
    <col min="1" max="1" width="40.7109375" style="424" customWidth="1"/>
    <col min="2" max="7" width="15.7109375" style="424" customWidth="1"/>
    <col min="8" max="8" width="40.7109375" style="424" customWidth="1"/>
  </cols>
  <sheetData>
    <row r="1" spans="1:8">
      <c r="A1" s="574" t="s">
        <v>2162</v>
      </c>
      <c r="B1" s="510"/>
      <c r="C1" s="510"/>
      <c r="D1" s="510"/>
      <c r="E1" s="510"/>
      <c r="F1" s="510"/>
      <c r="G1" s="510"/>
      <c r="H1" s="1465" t="s">
        <v>2183</v>
      </c>
    </row>
    <row r="2" spans="1:8">
      <c r="A2" s="569" t="s">
        <v>2163</v>
      </c>
      <c r="B2" s="507"/>
      <c r="C2" s="507"/>
      <c r="D2" s="507"/>
      <c r="E2" s="507"/>
      <c r="F2" s="507"/>
      <c r="G2" s="507"/>
      <c r="H2" s="1466" t="s">
        <v>2184</v>
      </c>
    </row>
    <row r="3" spans="1:8" ht="30" customHeight="1">
      <c r="A3" s="1696" t="s">
        <v>930</v>
      </c>
      <c r="B3" s="1698" t="s">
        <v>857</v>
      </c>
      <c r="C3" s="1698" t="s">
        <v>1065</v>
      </c>
      <c r="D3" s="1582" t="s">
        <v>1066</v>
      </c>
      <c r="E3" s="1582"/>
      <c r="F3" s="1582"/>
      <c r="G3" s="1703"/>
      <c r="H3" s="1704" t="s">
        <v>931</v>
      </c>
    </row>
    <row r="4" spans="1:8" ht="30" customHeight="1">
      <c r="A4" s="1697"/>
      <c r="B4" s="1570"/>
      <c r="C4" s="1699"/>
      <c r="D4" s="1571" t="s">
        <v>1067</v>
      </c>
      <c r="E4" s="1621"/>
      <c r="F4" s="1572" t="s">
        <v>1068</v>
      </c>
      <c r="G4" s="1621"/>
      <c r="H4" s="1705"/>
    </row>
    <row r="5" spans="1:8" ht="30" customHeight="1">
      <c r="A5" s="1697"/>
      <c r="B5" s="1570"/>
      <c r="C5" s="1570"/>
      <c r="D5" s="282" t="s">
        <v>602</v>
      </c>
      <c r="E5" s="570" t="s">
        <v>652</v>
      </c>
      <c r="F5" s="282" t="s">
        <v>602</v>
      </c>
      <c r="G5" s="570" t="s">
        <v>652</v>
      </c>
      <c r="H5" s="1705"/>
    </row>
    <row r="6" spans="1:8" ht="15" customHeight="1">
      <c r="A6" s="612" t="s">
        <v>85</v>
      </c>
      <c r="B6" s="1126">
        <v>11645</v>
      </c>
      <c r="C6" s="1126">
        <v>7954</v>
      </c>
      <c r="D6" s="1126">
        <v>6329</v>
      </c>
      <c r="E6" s="1126">
        <v>4216</v>
      </c>
      <c r="F6" s="1126">
        <v>5316</v>
      </c>
      <c r="G6" s="1126">
        <v>3738</v>
      </c>
      <c r="H6" s="613" t="s">
        <v>86</v>
      </c>
    </row>
    <row r="7" spans="1:8" ht="15" customHeight="1">
      <c r="A7" s="575" t="s">
        <v>243</v>
      </c>
      <c r="B7" s="1123">
        <v>7774</v>
      </c>
      <c r="C7" s="1123">
        <v>5300</v>
      </c>
      <c r="D7" s="1123">
        <v>5732</v>
      </c>
      <c r="E7" s="1123">
        <v>3826</v>
      </c>
      <c r="F7" s="1123">
        <v>2042</v>
      </c>
      <c r="G7" s="1123">
        <v>1474</v>
      </c>
      <c r="H7" s="576" t="s">
        <v>244</v>
      </c>
    </row>
    <row r="8" spans="1:8" ht="15" customHeight="1">
      <c r="A8" s="149" t="s">
        <v>1130</v>
      </c>
      <c r="B8" s="1123"/>
      <c r="C8" s="1123"/>
      <c r="D8" s="1123"/>
      <c r="E8" s="1123"/>
      <c r="F8" s="1123"/>
      <c r="G8" s="1123"/>
      <c r="H8" s="216" t="s">
        <v>1129</v>
      </c>
    </row>
    <row r="9" spans="1:8" ht="15" customHeight="1">
      <c r="A9" s="577" t="s">
        <v>1131</v>
      </c>
      <c r="B9" s="1124">
        <v>1128</v>
      </c>
      <c r="C9" s="1124">
        <v>1001</v>
      </c>
      <c r="D9" s="1124">
        <v>711</v>
      </c>
      <c r="E9" s="1124">
        <v>612</v>
      </c>
      <c r="F9" s="1124">
        <v>417</v>
      </c>
      <c r="G9" s="1124">
        <v>389</v>
      </c>
      <c r="H9" s="578" t="s">
        <v>876</v>
      </c>
    </row>
    <row r="10" spans="1:8" ht="15" customHeight="1">
      <c r="A10" s="577" t="s">
        <v>1132</v>
      </c>
      <c r="B10" s="1124">
        <v>487</v>
      </c>
      <c r="C10" s="1124">
        <v>330</v>
      </c>
      <c r="D10" s="1124">
        <v>414</v>
      </c>
      <c r="E10" s="1124">
        <v>274</v>
      </c>
      <c r="F10" s="1124">
        <v>73</v>
      </c>
      <c r="G10" s="1124">
        <v>56</v>
      </c>
      <c r="H10" s="578" t="s">
        <v>1139</v>
      </c>
    </row>
    <row r="11" spans="1:8" ht="15" customHeight="1">
      <c r="A11" s="577" t="s">
        <v>1133</v>
      </c>
      <c r="B11" s="1124">
        <v>2833</v>
      </c>
      <c r="C11" s="1124">
        <v>2024</v>
      </c>
      <c r="D11" s="1124">
        <v>2005</v>
      </c>
      <c r="E11" s="1124">
        <v>1407</v>
      </c>
      <c r="F11" s="1124">
        <v>828</v>
      </c>
      <c r="G11" s="1124">
        <v>617</v>
      </c>
      <c r="H11" s="578" t="s">
        <v>1140</v>
      </c>
    </row>
    <row r="12" spans="1:8" ht="15" customHeight="1">
      <c r="A12" s="577" t="s">
        <v>1134</v>
      </c>
      <c r="B12" s="1124">
        <v>588</v>
      </c>
      <c r="C12" s="1124">
        <v>295</v>
      </c>
      <c r="D12" s="1124">
        <v>489</v>
      </c>
      <c r="E12" s="1124">
        <v>263</v>
      </c>
      <c r="F12" s="1124">
        <v>99</v>
      </c>
      <c r="G12" s="1124">
        <v>32</v>
      </c>
      <c r="H12" s="578" t="s">
        <v>1141</v>
      </c>
    </row>
    <row r="13" spans="1:8" ht="15" customHeight="1">
      <c r="A13" s="577" t="s">
        <v>1135</v>
      </c>
      <c r="B13" s="1124">
        <v>385</v>
      </c>
      <c r="C13" s="1124">
        <v>351</v>
      </c>
      <c r="D13" s="1124">
        <v>197</v>
      </c>
      <c r="E13" s="1124">
        <v>172</v>
      </c>
      <c r="F13" s="1124">
        <v>188</v>
      </c>
      <c r="G13" s="1124">
        <v>179</v>
      </c>
      <c r="H13" s="578" t="s">
        <v>1142</v>
      </c>
    </row>
    <row r="14" spans="1:8" ht="15" customHeight="1">
      <c r="A14" s="577" t="s">
        <v>1136</v>
      </c>
      <c r="B14" s="1124">
        <v>1403</v>
      </c>
      <c r="C14" s="1124">
        <v>785</v>
      </c>
      <c r="D14" s="1124">
        <v>1157</v>
      </c>
      <c r="E14" s="1124">
        <v>678</v>
      </c>
      <c r="F14" s="1124">
        <v>246</v>
      </c>
      <c r="G14" s="1124">
        <v>107</v>
      </c>
      <c r="H14" s="578" t="s">
        <v>1143</v>
      </c>
    </row>
    <row r="15" spans="1:8" ht="15" customHeight="1">
      <c r="A15" s="577" t="s">
        <v>1137</v>
      </c>
      <c r="B15" s="1124">
        <v>619</v>
      </c>
      <c r="C15" s="1124">
        <v>351</v>
      </c>
      <c r="D15" s="1124">
        <v>532</v>
      </c>
      <c r="E15" s="1124">
        <v>311</v>
      </c>
      <c r="F15" s="1124">
        <v>87</v>
      </c>
      <c r="G15" s="1124">
        <v>40</v>
      </c>
      <c r="H15" s="578" t="s">
        <v>1144</v>
      </c>
    </row>
    <row r="16" spans="1:8" ht="15" customHeight="1">
      <c r="A16" s="577" t="s">
        <v>1138</v>
      </c>
      <c r="B16" s="1124">
        <v>331</v>
      </c>
      <c r="C16" s="1124">
        <v>163</v>
      </c>
      <c r="D16" s="1124">
        <v>227</v>
      </c>
      <c r="E16" s="1124">
        <v>109</v>
      </c>
      <c r="F16" s="1124">
        <v>104</v>
      </c>
      <c r="G16" s="1124">
        <v>54</v>
      </c>
      <c r="H16" s="578" t="s">
        <v>1145</v>
      </c>
    </row>
    <row r="17" spans="1:8" ht="15" customHeight="1">
      <c r="A17" s="575" t="s">
        <v>245</v>
      </c>
      <c r="B17" s="1123">
        <v>1444</v>
      </c>
      <c r="C17" s="1123">
        <v>916</v>
      </c>
      <c r="D17" s="1123">
        <v>15</v>
      </c>
      <c r="E17" s="1123">
        <v>7</v>
      </c>
      <c r="F17" s="1123">
        <v>1429</v>
      </c>
      <c r="G17" s="1123">
        <v>909</v>
      </c>
      <c r="H17" s="576" t="s">
        <v>246</v>
      </c>
    </row>
    <row r="18" spans="1:8" ht="15" customHeight="1">
      <c r="A18" s="149" t="s">
        <v>1130</v>
      </c>
      <c r="B18" s="1123"/>
      <c r="C18" s="1123"/>
      <c r="D18" s="1123"/>
      <c r="E18" s="1123"/>
      <c r="F18" s="1123"/>
      <c r="G18" s="1123"/>
      <c r="H18" s="216" t="s">
        <v>1129</v>
      </c>
    </row>
    <row r="19" spans="1:8" ht="15" customHeight="1">
      <c r="A19" s="577" t="s">
        <v>1131</v>
      </c>
      <c r="B19" s="1124">
        <v>509</v>
      </c>
      <c r="C19" s="1124">
        <v>387</v>
      </c>
      <c r="D19" s="1124">
        <v>1</v>
      </c>
      <c r="E19" s="1124">
        <v>1</v>
      </c>
      <c r="F19" s="1124">
        <v>508</v>
      </c>
      <c r="G19" s="1124">
        <v>386</v>
      </c>
      <c r="H19" s="578" t="s">
        <v>876</v>
      </c>
    </row>
    <row r="20" spans="1:8" ht="15" customHeight="1">
      <c r="A20" s="577" t="s">
        <v>1132</v>
      </c>
      <c r="B20" s="1124">
        <v>14</v>
      </c>
      <c r="C20" s="1124">
        <v>11</v>
      </c>
      <c r="D20" s="1124">
        <v>3</v>
      </c>
      <c r="E20" s="1124">
        <v>1</v>
      </c>
      <c r="F20" s="1124">
        <v>11</v>
      </c>
      <c r="G20" s="1124">
        <v>10</v>
      </c>
      <c r="H20" s="578" t="s">
        <v>1139</v>
      </c>
    </row>
    <row r="21" spans="1:8" ht="15" customHeight="1">
      <c r="A21" s="577" t="s">
        <v>1133</v>
      </c>
      <c r="B21" s="1124">
        <v>715</v>
      </c>
      <c r="C21" s="1124">
        <v>480</v>
      </c>
      <c r="D21" s="1124">
        <v>11</v>
      </c>
      <c r="E21" s="1124">
        <v>5</v>
      </c>
      <c r="F21" s="1124">
        <v>704</v>
      </c>
      <c r="G21" s="1124">
        <v>475</v>
      </c>
      <c r="H21" s="578" t="s">
        <v>1140</v>
      </c>
    </row>
    <row r="22" spans="1:8" ht="15" customHeight="1">
      <c r="A22" s="577" t="s">
        <v>1134</v>
      </c>
      <c r="B22" s="1124">
        <v>92</v>
      </c>
      <c r="C22" s="1124">
        <v>10</v>
      </c>
      <c r="D22" s="1125" t="s">
        <v>55</v>
      </c>
      <c r="E22" s="1125" t="s">
        <v>55</v>
      </c>
      <c r="F22" s="1124">
        <v>92</v>
      </c>
      <c r="G22" s="1124">
        <v>10</v>
      </c>
      <c r="H22" s="578" t="s">
        <v>1141</v>
      </c>
    </row>
    <row r="23" spans="1:8" ht="15" customHeight="1">
      <c r="A23" s="577" t="s">
        <v>1136</v>
      </c>
      <c r="B23" s="1124">
        <v>79</v>
      </c>
      <c r="C23" s="1124">
        <v>5</v>
      </c>
      <c r="D23" s="1125" t="s">
        <v>55</v>
      </c>
      <c r="E23" s="1125" t="s">
        <v>55</v>
      </c>
      <c r="F23" s="1124">
        <v>79</v>
      </c>
      <c r="G23" s="1124">
        <v>5</v>
      </c>
      <c r="H23" s="578" t="s">
        <v>1143</v>
      </c>
    </row>
    <row r="24" spans="1:8" ht="15" customHeight="1">
      <c r="A24" s="577" t="s">
        <v>1138</v>
      </c>
      <c r="B24" s="1124">
        <v>35</v>
      </c>
      <c r="C24" s="1124">
        <v>23</v>
      </c>
      <c r="D24" s="1125" t="s">
        <v>55</v>
      </c>
      <c r="E24" s="1125" t="s">
        <v>55</v>
      </c>
      <c r="F24" s="1124">
        <v>35</v>
      </c>
      <c r="G24" s="1124">
        <v>23</v>
      </c>
      <c r="H24" s="578" t="s">
        <v>1145</v>
      </c>
    </row>
    <row r="25" spans="1:8" ht="15" customHeight="1">
      <c r="A25" s="575" t="s">
        <v>247</v>
      </c>
      <c r="B25" s="1123">
        <v>972</v>
      </c>
      <c r="C25" s="1123">
        <v>641</v>
      </c>
      <c r="D25" s="1123">
        <v>98</v>
      </c>
      <c r="E25" s="1123">
        <v>66</v>
      </c>
      <c r="F25" s="1123">
        <v>874</v>
      </c>
      <c r="G25" s="1123">
        <v>575</v>
      </c>
      <c r="H25" s="576" t="s">
        <v>248</v>
      </c>
    </row>
    <row r="26" spans="1:8" ht="15" customHeight="1">
      <c r="A26" s="149" t="s">
        <v>1130</v>
      </c>
      <c r="B26" s="1123"/>
      <c r="C26" s="1123"/>
      <c r="D26" s="1123"/>
      <c r="E26" s="1123"/>
      <c r="F26" s="1123"/>
      <c r="G26" s="1123"/>
      <c r="H26" s="216" t="s">
        <v>1129</v>
      </c>
    </row>
    <row r="27" spans="1:8" ht="15" customHeight="1">
      <c r="A27" s="577" t="s">
        <v>1131</v>
      </c>
      <c r="B27" s="1124">
        <v>512</v>
      </c>
      <c r="C27" s="1124">
        <v>292</v>
      </c>
      <c r="D27" s="1124">
        <v>40</v>
      </c>
      <c r="E27" s="1124">
        <v>19</v>
      </c>
      <c r="F27" s="1124">
        <v>472</v>
      </c>
      <c r="G27" s="1124">
        <v>273</v>
      </c>
      <c r="H27" s="578" t="s">
        <v>876</v>
      </c>
    </row>
    <row r="28" spans="1:8" ht="15" customHeight="1">
      <c r="A28" s="577" t="s">
        <v>1135</v>
      </c>
      <c r="B28" s="1124">
        <v>460</v>
      </c>
      <c r="C28" s="1124">
        <v>349</v>
      </c>
      <c r="D28" s="1124">
        <v>58</v>
      </c>
      <c r="E28" s="1124">
        <v>47</v>
      </c>
      <c r="F28" s="1124">
        <v>402</v>
      </c>
      <c r="G28" s="1124">
        <v>302</v>
      </c>
      <c r="H28" s="578" t="s">
        <v>1142</v>
      </c>
    </row>
    <row r="29" spans="1:8" ht="15" customHeight="1">
      <c r="A29" s="575" t="s">
        <v>249</v>
      </c>
      <c r="B29" s="1123">
        <v>1455</v>
      </c>
      <c r="C29" s="1123">
        <v>1097</v>
      </c>
      <c r="D29" s="1123">
        <v>484</v>
      </c>
      <c r="E29" s="1123">
        <v>317</v>
      </c>
      <c r="F29" s="1123">
        <v>971</v>
      </c>
      <c r="G29" s="1123">
        <v>780</v>
      </c>
      <c r="H29" s="576" t="s">
        <v>250</v>
      </c>
    </row>
    <row r="30" spans="1:8" ht="15" customHeight="1">
      <c r="A30" s="149" t="s">
        <v>1130</v>
      </c>
      <c r="B30" s="1123"/>
      <c r="C30" s="1123"/>
      <c r="D30" s="1123"/>
      <c r="E30" s="1123"/>
      <c r="F30" s="1123"/>
      <c r="G30" s="1123"/>
      <c r="H30" s="216" t="s">
        <v>1129</v>
      </c>
    </row>
    <row r="31" spans="1:8" ht="15" customHeight="1">
      <c r="A31" s="577" t="s">
        <v>1131</v>
      </c>
      <c r="B31" s="1124">
        <v>361</v>
      </c>
      <c r="C31" s="1124">
        <v>307</v>
      </c>
      <c r="D31" s="1124">
        <v>83</v>
      </c>
      <c r="E31" s="1124">
        <v>82</v>
      </c>
      <c r="F31" s="1124">
        <v>278</v>
      </c>
      <c r="G31" s="1124">
        <v>225</v>
      </c>
      <c r="H31" s="578" t="s">
        <v>876</v>
      </c>
    </row>
    <row r="32" spans="1:8" ht="15" customHeight="1">
      <c r="A32" s="577" t="s">
        <v>1132</v>
      </c>
      <c r="B32" s="1124">
        <v>85</v>
      </c>
      <c r="C32" s="1124">
        <v>58</v>
      </c>
      <c r="D32" s="1124">
        <v>85</v>
      </c>
      <c r="E32" s="1124">
        <v>58</v>
      </c>
      <c r="F32" s="1125" t="s">
        <v>55</v>
      </c>
      <c r="G32" s="1125" t="s">
        <v>55</v>
      </c>
      <c r="H32" s="578" t="s">
        <v>1139</v>
      </c>
    </row>
    <row r="33" spans="1:8" ht="15" customHeight="1">
      <c r="A33" s="577" t="s">
        <v>1133</v>
      </c>
      <c r="B33" s="1124">
        <v>636</v>
      </c>
      <c r="C33" s="1124">
        <v>445</v>
      </c>
      <c r="D33" s="1124">
        <v>201</v>
      </c>
      <c r="E33" s="1124">
        <v>130</v>
      </c>
      <c r="F33" s="1124">
        <v>435</v>
      </c>
      <c r="G33" s="1124">
        <v>315</v>
      </c>
      <c r="H33" s="578" t="s">
        <v>1140</v>
      </c>
    </row>
    <row r="34" spans="1:8" ht="15" customHeight="1">
      <c r="A34" s="577" t="s">
        <v>1134</v>
      </c>
      <c r="B34" s="1124">
        <v>78</v>
      </c>
      <c r="C34" s="1124">
        <v>23</v>
      </c>
      <c r="D34" s="1124">
        <v>63</v>
      </c>
      <c r="E34" s="1124">
        <v>21</v>
      </c>
      <c r="F34" s="1124">
        <v>15</v>
      </c>
      <c r="G34" s="1124">
        <v>2</v>
      </c>
      <c r="H34" s="578" t="s">
        <v>1141</v>
      </c>
    </row>
    <row r="35" spans="1:8" ht="15" customHeight="1">
      <c r="A35" s="577" t="s">
        <v>1135</v>
      </c>
      <c r="B35" s="1124">
        <v>262</v>
      </c>
      <c r="C35" s="1124">
        <v>254</v>
      </c>
      <c r="D35" s="1124">
        <v>21</v>
      </c>
      <c r="E35" s="1124">
        <v>16</v>
      </c>
      <c r="F35" s="1124">
        <v>241</v>
      </c>
      <c r="G35" s="1124">
        <v>238</v>
      </c>
      <c r="H35" s="578" t="s">
        <v>1142</v>
      </c>
    </row>
    <row r="36" spans="1:8" ht="15" customHeight="1">
      <c r="A36" s="577" t="s">
        <v>1136</v>
      </c>
      <c r="B36" s="1124">
        <v>33</v>
      </c>
      <c r="C36" s="1124">
        <v>10</v>
      </c>
      <c r="D36" s="1124">
        <v>31</v>
      </c>
      <c r="E36" s="1124">
        <v>10</v>
      </c>
      <c r="F36" s="1124">
        <v>2</v>
      </c>
      <c r="G36" s="1125" t="s">
        <v>55</v>
      </c>
      <c r="H36" s="578" t="s">
        <v>1143</v>
      </c>
    </row>
    <row r="37" spans="1:8" ht="15" customHeight="1"/>
    <row r="38" spans="1:8" ht="15" customHeight="1">
      <c r="A38" s="1127" t="s">
        <v>2277</v>
      </c>
    </row>
    <row r="39" spans="1:8" ht="15" customHeight="1">
      <c r="A39" s="1128" t="s">
        <v>1830</v>
      </c>
    </row>
  </sheetData>
  <mergeCells count="7">
    <mergeCell ref="A3:A5"/>
    <mergeCell ref="B3:B5"/>
    <mergeCell ref="C3:C5"/>
    <mergeCell ref="D3:G3"/>
    <mergeCell ref="H3:H5"/>
    <mergeCell ref="D4:E4"/>
    <mergeCell ref="F4:G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28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:I31"/>
  <sheetViews>
    <sheetView showGridLines="0" zoomScaleNormal="100" workbookViewId="0"/>
  </sheetViews>
  <sheetFormatPr defaultRowHeight="15"/>
  <cols>
    <col min="1" max="1" width="45.7109375" style="424" customWidth="1"/>
    <col min="2" max="7" width="15.7109375" style="424" customWidth="1"/>
    <col min="8" max="8" width="50.7109375" style="424" customWidth="1"/>
  </cols>
  <sheetData>
    <row r="1" spans="1:9" ht="15" customHeight="1">
      <c r="A1" s="574" t="s">
        <v>1751</v>
      </c>
      <c r="B1" s="510"/>
      <c r="C1" s="510"/>
      <c r="D1" s="510"/>
      <c r="E1" s="510"/>
      <c r="F1" s="510"/>
      <c r="G1" s="510"/>
      <c r="H1" s="1465" t="s">
        <v>2183</v>
      </c>
    </row>
    <row r="2" spans="1:9" ht="15" customHeight="1">
      <c r="A2" s="569" t="s">
        <v>1811</v>
      </c>
      <c r="B2" s="507"/>
      <c r="C2" s="507"/>
      <c r="D2" s="507"/>
      <c r="E2" s="507"/>
      <c r="F2" s="507"/>
      <c r="G2" s="507"/>
      <c r="H2" s="1466" t="s">
        <v>2184</v>
      </c>
      <c r="I2" s="419"/>
    </row>
    <row r="3" spans="1:9" ht="30" customHeight="1">
      <c r="A3" s="1696" t="s">
        <v>930</v>
      </c>
      <c r="B3" s="1698" t="s">
        <v>857</v>
      </c>
      <c r="C3" s="1698" t="s">
        <v>1065</v>
      </c>
      <c r="D3" s="1582" t="s">
        <v>1066</v>
      </c>
      <c r="E3" s="1582"/>
      <c r="F3" s="1582"/>
      <c r="G3" s="1703"/>
      <c r="H3" s="1704" t="s">
        <v>931</v>
      </c>
      <c r="I3" s="419"/>
    </row>
    <row r="4" spans="1:9" ht="30" customHeight="1">
      <c r="A4" s="1697"/>
      <c r="B4" s="1570"/>
      <c r="C4" s="1699"/>
      <c r="D4" s="1571" t="s">
        <v>1067</v>
      </c>
      <c r="E4" s="1621"/>
      <c r="F4" s="1572" t="s">
        <v>1068</v>
      </c>
      <c r="G4" s="1621"/>
      <c r="H4" s="1705"/>
      <c r="I4" s="419"/>
    </row>
    <row r="5" spans="1:9" ht="30" customHeight="1">
      <c r="A5" s="1697"/>
      <c r="B5" s="1570"/>
      <c r="C5" s="1570"/>
      <c r="D5" s="282" t="s">
        <v>602</v>
      </c>
      <c r="E5" s="570" t="s">
        <v>652</v>
      </c>
      <c r="F5" s="282" t="s">
        <v>602</v>
      </c>
      <c r="G5" s="570" t="s">
        <v>652</v>
      </c>
      <c r="H5" s="1705"/>
      <c r="I5" s="419"/>
    </row>
    <row r="6" spans="1:9" s="1425" customFormat="1" ht="15" customHeight="1">
      <c r="A6" s="1421" t="s">
        <v>932</v>
      </c>
      <c r="B6" s="1422">
        <v>39397</v>
      </c>
      <c r="C6" s="1422">
        <v>22514</v>
      </c>
      <c r="D6" s="1422">
        <v>25398</v>
      </c>
      <c r="E6" s="1422">
        <v>14641</v>
      </c>
      <c r="F6" s="1422">
        <v>13999</v>
      </c>
      <c r="G6" s="1422">
        <v>7873</v>
      </c>
      <c r="H6" s="1423" t="s">
        <v>86</v>
      </c>
      <c r="I6" s="1424"/>
    </row>
    <row r="7" spans="1:9" ht="15" customHeight="1">
      <c r="A7" s="585" t="s">
        <v>1124</v>
      </c>
      <c r="B7" s="1124">
        <v>27228</v>
      </c>
      <c r="C7" s="1124">
        <v>15673</v>
      </c>
      <c r="D7" s="1124">
        <v>21278</v>
      </c>
      <c r="E7" s="1124">
        <v>12462</v>
      </c>
      <c r="F7" s="1124">
        <v>5950</v>
      </c>
      <c r="G7" s="1124">
        <v>3211</v>
      </c>
      <c r="H7" s="580" t="s">
        <v>934</v>
      </c>
      <c r="I7" s="419"/>
    </row>
    <row r="8" spans="1:9" ht="15" customHeight="1">
      <c r="A8" s="585" t="s">
        <v>1551</v>
      </c>
      <c r="B8" s="1124"/>
      <c r="C8" s="1124"/>
      <c r="D8" s="1124"/>
      <c r="E8" s="1124"/>
      <c r="F8" s="1124"/>
      <c r="G8" s="1124"/>
      <c r="H8" s="581"/>
      <c r="I8" s="419"/>
    </row>
    <row r="9" spans="1:9" ht="15" customHeight="1">
      <c r="A9" s="1484" t="s">
        <v>1756</v>
      </c>
      <c r="B9" s="1124">
        <v>85</v>
      </c>
      <c r="C9" s="1124">
        <v>68</v>
      </c>
      <c r="D9" s="1124">
        <v>58</v>
      </c>
      <c r="E9" s="1124">
        <v>44</v>
      </c>
      <c r="F9" s="1124">
        <v>27</v>
      </c>
      <c r="G9" s="1124">
        <v>24</v>
      </c>
      <c r="H9" s="581" t="s">
        <v>935</v>
      </c>
      <c r="I9" s="419"/>
    </row>
    <row r="10" spans="1:9" ht="15" customHeight="1">
      <c r="A10" s="1483" t="s">
        <v>1552</v>
      </c>
      <c r="B10" s="1133"/>
      <c r="C10" s="1133"/>
      <c r="D10" s="1133"/>
      <c r="E10" s="1133"/>
      <c r="F10" s="1133"/>
      <c r="G10" s="1133"/>
      <c r="I10" s="419"/>
    </row>
    <row r="11" spans="1:9" ht="15" customHeight="1">
      <c r="A11" s="1129" t="s">
        <v>1757</v>
      </c>
      <c r="B11" s="1124">
        <v>624</v>
      </c>
      <c r="C11" s="1124">
        <v>262</v>
      </c>
      <c r="D11" s="1124">
        <v>6</v>
      </c>
      <c r="E11" s="1124">
        <v>1</v>
      </c>
      <c r="F11" s="1124">
        <v>618</v>
      </c>
      <c r="G11" s="1124">
        <v>261</v>
      </c>
      <c r="H11" s="582" t="s">
        <v>2280</v>
      </c>
      <c r="I11" s="419"/>
    </row>
    <row r="12" spans="1:9" ht="15" customHeight="1">
      <c r="A12" s="1483" t="s">
        <v>1102</v>
      </c>
      <c r="B12" s="1133"/>
      <c r="C12" s="1133"/>
      <c r="D12" s="1133"/>
      <c r="E12" s="1133"/>
      <c r="F12" s="1133"/>
      <c r="G12" s="1133"/>
      <c r="H12" s="583" t="s">
        <v>1554</v>
      </c>
      <c r="I12" s="419"/>
    </row>
    <row r="13" spans="1:9" ht="15" customHeight="1">
      <c r="A13" s="1129" t="s">
        <v>1553</v>
      </c>
      <c r="B13" s="1124">
        <v>834</v>
      </c>
      <c r="C13" s="1124">
        <v>287</v>
      </c>
      <c r="D13" s="1125" t="s">
        <v>55</v>
      </c>
      <c r="E13" s="1125" t="s">
        <v>55</v>
      </c>
      <c r="F13" s="1124">
        <v>834</v>
      </c>
      <c r="G13" s="1124">
        <v>287</v>
      </c>
      <c r="H13" s="1130" t="s">
        <v>1555</v>
      </c>
      <c r="I13" s="419"/>
    </row>
    <row r="14" spans="1:9" ht="15" customHeight="1">
      <c r="A14" s="1483" t="s">
        <v>1148</v>
      </c>
      <c r="B14" s="1124">
        <v>1074</v>
      </c>
      <c r="C14" s="1124">
        <v>775</v>
      </c>
      <c r="D14" s="1125" t="s">
        <v>55</v>
      </c>
      <c r="E14" s="1125" t="s">
        <v>55</v>
      </c>
      <c r="F14" s="1124">
        <v>1074</v>
      </c>
      <c r="G14" s="1124">
        <v>775</v>
      </c>
      <c r="H14" s="582" t="s">
        <v>1199</v>
      </c>
      <c r="I14" s="419"/>
    </row>
    <row r="15" spans="1:9" ht="15" customHeight="1">
      <c r="A15" s="1483" t="s">
        <v>1556</v>
      </c>
      <c r="B15" s="1133"/>
      <c r="C15" s="1133"/>
      <c r="D15" s="1133"/>
      <c r="E15" s="1133"/>
      <c r="F15" s="1133"/>
      <c r="G15" s="1133"/>
      <c r="H15" s="582" t="s">
        <v>2281</v>
      </c>
      <c r="I15" s="419"/>
    </row>
    <row r="16" spans="1:9" ht="15" customHeight="1">
      <c r="A16" s="1129" t="s">
        <v>2278</v>
      </c>
      <c r="B16" s="1124">
        <v>387</v>
      </c>
      <c r="C16" s="1124">
        <v>258</v>
      </c>
      <c r="D16" s="1125" t="s">
        <v>55</v>
      </c>
      <c r="E16" s="1125" t="s">
        <v>55</v>
      </c>
      <c r="F16" s="1124">
        <v>387</v>
      </c>
      <c r="G16" s="1124">
        <v>258</v>
      </c>
      <c r="H16" s="1131" t="s">
        <v>1558</v>
      </c>
      <c r="I16" s="419"/>
    </row>
    <row r="17" spans="1:9" ht="15" customHeight="1">
      <c r="A17" s="1483" t="s">
        <v>1559</v>
      </c>
      <c r="B17" s="1133"/>
      <c r="C17" s="1133"/>
      <c r="D17" s="1133"/>
      <c r="E17" s="1133"/>
      <c r="F17" s="1133"/>
      <c r="G17" s="1133"/>
      <c r="I17" s="419"/>
    </row>
    <row r="18" spans="1:9" ht="15" customHeight="1">
      <c r="A18" s="1129" t="s">
        <v>1560</v>
      </c>
      <c r="B18" s="1124">
        <v>140</v>
      </c>
      <c r="C18" s="1124">
        <v>88</v>
      </c>
      <c r="D18" s="1125" t="s">
        <v>55</v>
      </c>
      <c r="E18" s="1125" t="s">
        <v>55</v>
      </c>
      <c r="F18" s="1124">
        <v>140</v>
      </c>
      <c r="G18" s="1124">
        <v>88</v>
      </c>
      <c r="H18" s="583" t="s">
        <v>938</v>
      </c>
      <c r="I18" s="419"/>
    </row>
    <row r="19" spans="1:9" ht="15" customHeight="1">
      <c r="A19" s="1483" t="s">
        <v>2279</v>
      </c>
      <c r="B19" s="1133"/>
      <c r="C19" s="1133"/>
      <c r="D19" s="1133"/>
      <c r="E19" s="1133"/>
      <c r="F19" s="1133"/>
      <c r="G19" s="1133"/>
      <c r="H19" s="584" t="s">
        <v>1562</v>
      </c>
      <c r="I19" s="419"/>
    </row>
    <row r="20" spans="1:9" ht="15" customHeight="1">
      <c r="A20" s="1129" t="s">
        <v>1561</v>
      </c>
      <c r="B20" s="1124">
        <v>134</v>
      </c>
      <c r="C20" s="1124">
        <v>92</v>
      </c>
      <c r="D20" s="1125" t="s">
        <v>55</v>
      </c>
      <c r="E20" s="1125" t="s">
        <v>55</v>
      </c>
      <c r="F20" s="1124">
        <v>134</v>
      </c>
      <c r="G20" s="1124">
        <v>92</v>
      </c>
      <c r="H20" s="1130" t="s">
        <v>1563</v>
      </c>
      <c r="I20" s="419"/>
    </row>
    <row r="21" spans="1:9" ht="15" customHeight="1">
      <c r="A21" s="1483" t="s">
        <v>1149</v>
      </c>
      <c r="B21" s="1124">
        <v>1650</v>
      </c>
      <c r="C21" s="1124">
        <v>1063</v>
      </c>
      <c r="D21" s="1124">
        <v>268</v>
      </c>
      <c r="E21" s="1124">
        <v>168</v>
      </c>
      <c r="F21" s="1124">
        <v>1382</v>
      </c>
      <c r="G21" s="1124">
        <v>895</v>
      </c>
      <c r="H21" s="583" t="s">
        <v>1810</v>
      </c>
      <c r="I21" s="419"/>
    </row>
    <row r="22" spans="1:9" ht="15" customHeight="1">
      <c r="A22" s="1483" t="s">
        <v>1150</v>
      </c>
      <c r="B22" s="1124">
        <v>2880</v>
      </c>
      <c r="C22" s="1124">
        <v>1501</v>
      </c>
      <c r="D22" s="1124">
        <v>2333</v>
      </c>
      <c r="E22" s="1124">
        <v>1276</v>
      </c>
      <c r="F22" s="1124">
        <v>547</v>
      </c>
      <c r="G22" s="1124">
        <v>225</v>
      </c>
      <c r="H22" s="594" t="s">
        <v>1200</v>
      </c>
      <c r="I22" s="419"/>
    </row>
    <row r="23" spans="1:9" ht="15" customHeight="1">
      <c r="A23" s="1483" t="s">
        <v>1762</v>
      </c>
      <c r="B23" s="1133"/>
      <c r="C23" s="1133"/>
      <c r="D23" s="1133"/>
      <c r="E23" s="1133"/>
      <c r="F23" s="1133"/>
      <c r="G23" s="1133"/>
      <c r="I23" s="419"/>
    </row>
    <row r="24" spans="1:9" ht="15" customHeight="1">
      <c r="A24" s="1129" t="s">
        <v>1564</v>
      </c>
      <c r="B24" s="1124">
        <v>366</v>
      </c>
      <c r="C24" s="1124">
        <v>253</v>
      </c>
      <c r="D24" s="1125" t="s">
        <v>55</v>
      </c>
      <c r="E24" s="1125" t="s">
        <v>55</v>
      </c>
      <c r="F24" s="1124">
        <v>366</v>
      </c>
      <c r="G24" s="1124">
        <v>253</v>
      </c>
      <c r="H24" s="582" t="s">
        <v>942</v>
      </c>
      <c r="I24" s="419"/>
    </row>
    <row r="25" spans="1:9" ht="15" customHeight="1">
      <c r="A25" s="579" t="s">
        <v>1565</v>
      </c>
      <c r="B25" s="1133"/>
      <c r="C25" s="1133"/>
      <c r="D25" s="1133"/>
      <c r="E25" s="1133"/>
      <c r="F25" s="1133"/>
      <c r="G25" s="1133"/>
      <c r="I25" s="419"/>
    </row>
    <row r="26" spans="1:9" ht="15" customHeight="1">
      <c r="A26" s="597" t="s">
        <v>1566</v>
      </c>
      <c r="B26" s="1124">
        <v>121</v>
      </c>
      <c r="C26" s="1124">
        <v>86</v>
      </c>
      <c r="D26" s="1125" t="s">
        <v>55</v>
      </c>
      <c r="E26" s="1125" t="s">
        <v>55</v>
      </c>
      <c r="F26" s="1124">
        <v>121</v>
      </c>
      <c r="G26" s="1124">
        <v>86</v>
      </c>
      <c r="H26" s="1132" t="s">
        <v>943</v>
      </c>
      <c r="I26" s="419"/>
    </row>
    <row r="27" spans="1:9" ht="15" customHeight="1">
      <c r="A27" s="579" t="s">
        <v>1151</v>
      </c>
      <c r="B27" s="1124">
        <v>1426</v>
      </c>
      <c r="C27" s="1124">
        <v>1092</v>
      </c>
      <c r="D27" s="1124">
        <v>170</v>
      </c>
      <c r="E27" s="1124">
        <v>140</v>
      </c>
      <c r="F27" s="1124">
        <v>1256</v>
      </c>
      <c r="G27" s="1124">
        <v>952</v>
      </c>
      <c r="H27" s="583" t="s">
        <v>1201</v>
      </c>
      <c r="I27" s="419"/>
    </row>
    <row r="28" spans="1:9" ht="15" customHeight="1">
      <c r="A28" s="1403" t="s">
        <v>1567</v>
      </c>
      <c r="B28" s="1133"/>
      <c r="C28" s="1133"/>
      <c r="D28" s="1133"/>
      <c r="E28" s="1133"/>
      <c r="F28" s="1133"/>
      <c r="G28" s="1133"/>
      <c r="I28" s="419"/>
    </row>
    <row r="29" spans="1:9" ht="15" customHeight="1">
      <c r="A29" s="1404" t="s">
        <v>1126</v>
      </c>
      <c r="B29" s="1124">
        <v>94</v>
      </c>
      <c r="C29" s="1124">
        <v>74</v>
      </c>
      <c r="D29" s="1125" t="s">
        <v>55</v>
      </c>
      <c r="E29" s="1125" t="s">
        <v>55</v>
      </c>
      <c r="F29" s="1124">
        <v>94</v>
      </c>
      <c r="G29" s="1124">
        <v>74</v>
      </c>
      <c r="H29" s="582" t="s">
        <v>1755</v>
      </c>
      <c r="I29" s="419"/>
    </row>
    <row r="30" spans="1:9" s="1425" customFormat="1" ht="15" customHeight="1">
      <c r="A30" s="591" t="s">
        <v>1152</v>
      </c>
      <c r="B30" s="1426">
        <v>2354</v>
      </c>
      <c r="C30" s="1426">
        <v>942</v>
      </c>
      <c r="D30" s="1426">
        <v>1285</v>
      </c>
      <c r="E30" s="1426">
        <v>550</v>
      </c>
      <c r="F30" s="1426">
        <v>1069</v>
      </c>
      <c r="G30" s="1426">
        <v>392</v>
      </c>
      <c r="H30" s="628" t="s">
        <v>1202</v>
      </c>
      <c r="I30" s="1424"/>
    </row>
    <row r="31" spans="1:9">
      <c r="I31" s="419"/>
    </row>
  </sheetData>
  <mergeCells count="7">
    <mergeCell ref="A3:A5"/>
    <mergeCell ref="B3:B5"/>
    <mergeCell ref="C3:C5"/>
    <mergeCell ref="D3:G3"/>
    <mergeCell ref="H3:H5"/>
    <mergeCell ref="D4:E4"/>
    <mergeCell ref="F4:G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29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:I34"/>
  <sheetViews>
    <sheetView showGridLines="0" zoomScaleNormal="100" workbookViewId="0"/>
  </sheetViews>
  <sheetFormatPr defaultRowHeight="15"/>
  <cols>
    <col min="1" max="1" width="45.7109375" style="424" customWidth="1"/>
    <col min="2" max="7" width="15.7109375" style="424" customWidth="1"/>
    <col min="8" max="8" width="43.42578125" style="424" customWidth="1"/>
  </cols>
  <sheetData>
    <row r="1" spans="1:9" ht="15.75">
      <c r="A1" s="193" t="s">
        <v>2164</v>
      </c>
      <c r="B1" s="510"/>
      <c r="C1" s="510"/>
      <c r="D1" s="510"/>
      <c r="E1" s="510"/>
      <c r="F1" s="510"/>
      <c r="G1" s="510"/>
      <c r="H1" s="1465" t="s">
        <v>2183</v>
      </c>
    </row>
    <row r="2" spans="1:9" ht="15.75">
      <c r="A2" s="1256" t="s">
        <v>2165</v>
      </c>
      <c r="B2" s="507"/>
      <c r="C2" s="507"/>
      <c r="D2" s="507"/>
      <c r="E2" s="507"/>
      <c r="F2" s="507"/>
      <c r="G2" s="507"/>
      <c r="H2" s="1466" t="s">
        <v>2184</v>
      </c>
      <c r="I2" s="419"/>
    </row>
    <row r="3" spans="1:9" ht="30" customHeight="1">
      <c r="A3" s="1696" t="s">
        <v>930</v>
      </c>
      <c r="B3" s="1698" t="s">
        <v>857</v>
      </c>
      <c r="C3" s="1698" t="s">
        <v>1065</v>
      </c>
      <c r="D3" s="1582" t="s">
        <v>1066</v>
      </c>
      <c r="E3" s="1582"/>
      <c r="F3" s="1582"/>
      <c r="G3" s="1703"/>
      <c r="H3" s="1704" t="s">
        <v>931</v>
      </c>
      <c r="I3" s="419"/>
    </row>
    <row r="4" spans="1:9" ht="30" customHeight="1">
      <c r="A4" s="1697"/>
      <c r="B4" s="1570"/>
      <c r="C4" s="1570"/>
      <c r="D4" s="1571" t="s">
        <v>1067</v>
      </c>
      <c r="E4" s="1621"/>
      <c r="F4" s="1572" t="s">
        <v>1068</v>
      </c>
      <c r="G4" s="1621"/>
      <c r="H4" s="1705"/>
      <c r="I4" s="419"/>
    </row>
    <row r="5" spans="1:9" ht="30" customHeight="1">
      <c r="A5" s="1697"/>
      <c r="B5" s="1570"/>
      <c r="C5" s="1570"/>
      <c r="D5" s="282" t="s">
        <v>602</v>
      </c>
      <c r="E5" s="570" t="s">
        <v>652</v>
      </c>
      <c r="F5" s="282" t="s">
        <v>602</v>
      </c>
      <c r="G5" s="570" t="s">
        <v>652</v>
      </c>
      <c r="H5" s="1705"/>
      <c r="I5" s="419"/>
    </row>
    <row r="6" spans="1:9" ht="15" customHeight="1">
      <c r="A6" s="1134" t="s">
        <v>755</v>
      </c>
      <c r="B6" s="1143">
        <v>12480</v>
      </c>
      <c r="C6" s="1143">
        <v>8291</v>
      </c>
      <c r="D6" s="1143">
        <v>6773</v>
      </c>
      <c r="E6" s="1143">
        <v>4400</v>
      </c>
      <c r="F6" s="1143">
        <v>5707</v>
      </c>
      <c r="G6" s="1143">
        <v>3891</v>
      </c>
      <c r="H6" s="671" t="s">
        <v>86</v>
      </c>
      <c r="I6" s="419"/>
    </row>
    <row r="7" spans="1:9" ht="15" customHeight="1">
      <c r="A7" s="1135" t="s">
        <v>1124</v>
      </c>
      <c r="B7" s="1144">
        <v>7671</v>
      </c>
      <c r="C7" s="1144">
        <v>5209</v>
      </c>
      <c r="D7" s="1144">
        <v>5671</v>
      </c>
      <c r="E7" s="1144">
        <v>3772</v>
      </c>
      <c r="F7" s="1144">
        <v>2000</v>
      </c>
      <c r="G7" s="1144">
        <v>1437</v>
      </c>
      <c r="H7" s="1137" t="s">
        <v>934</v>
      </c>
      <c r="I7" s="419"/>
    </row>
    <row r="8" spans="1:9" ht="15" customHeight="1">
      <c r="A8" s="1135" t="s">
        <v>1551</v>
      </c>
      <c r="B8" s="1145"/>
      <c r="C8" s="1145"/>
      <c r="D8" s="1145"/>
      <c r="E8" s="1145"/>
      <c r="F8" s="1145"/>
      <c r="G8" s="1145"/>
      <c r="H8" s="1138" t="s">
        <v>2282</v>
      </c>
      <c r="I8" s="419"/>
    </row>
    <row r="9" spans="1:9" ht="15" customHeight="1">
      <c r="A9" s="1136" t="s">
        <v>1756</v>
      </c>
      <c r="B9" s="1144">
        <v>103</v>
      </c>
      <c r="C9" s="1144">
        <v>91</v>
      </c>
      <c r="D9" s="1144">
        <v>61</v>
      </c>
      <c r="E9" s="1144">
        <v>54</v>
      </c>
      <c r="F9" s="1144">
        <v>42</v>
      </c>
      <c r="G9" s="1144">
        <v>37</v>
      </c>
      <c r="H9" s="1139" t="s">
        <v>1568</v>
      </c>
      <c r="I9" s="419"/>
    </row>
    <row r="10" spans="1:9" ht="15" customHeight="1">
      <c r="A10" s="1135" t="s">
        <v>1552</v>
      </c>
      <c r="B10" s="1145"/>
      <c r="C10" s="1145"/>
      <c r="D10" s="1145"/>
      <c r="E10" s="1145"/>
      <c r="F10" s="1145"/>
      <c r="G10" s="1145"/>
      <c r="H10" s="1138" t="s">
        <v>1569</v>
      </c>
      <c r="I10" s="419"/>
    </row>
    <row r="11" spans="1:9" ht="15" customHeight="1">
      <c r="A11" s="1136" t="s">
        <v>1757</v>
      </c>
      <c r="B11" s="1144">
        <v>152</v>
      </c>
      <c r="C11" s="1144">
        <v>74</v>
      </c>
      <c r="D11" s="1144">
        <v>14</v>
      </c>
      <c r="E11" s="1144">
        <v>6</v>
      </c>
      <c r="F11" s="1144">
        <v>138</v>
      </c>
      <c r="G11" s="1144">
        <v>68</v>
      </c>
      <c r="H11" s="1140" t="s">
        <v>1759</v>
      </c>
      <c r="I11" s="419"/>
    </row>
    <row r="12" spans="1:9" ht="15" customHeight="1">
      <c r="A12" s="1135" t="s">
        <v>1102</v>
      </c>
      <c r="B12" s="1145"/>
      <c r="C12" s="1145"/>
      <c r="D12" s="1145"/>
      <c r="E12" s="1145"/>
      <c r="F12" s="1145"/>
      <c r="G12" s="1145"/>
      <c r="H12" s="583" t="s">
        <v>1571</v>
      </c>
      <c r="I12" s="419"/>
    </row>
    <row r="13" spans="1:9" ht="15" customHeight="1">
      <c r="A13" s="1262" t="s">
        <v>1570</v>
      </c>
      <c r="B13" s="1144">
        <v>360</v>
      </c>
      <c r="C13" s="1144">
        <v>180</v>
      </c>
      <c r="D13" s="1125" t="s">
        <v>55</v>
      </c>
      <c r="E13" s="1125" t="s">
        <v>55</v>
      </c>
      <c r="F13" s="1144">
        <v>360</v>
      </c>
      <c r="G13" s="1144">
        <v>180</v>
      </c>
      <c r="H13" s="1130" t="s">
        <v>1572</v>
      </c>
      <c r="I13" s="419"/>
    </row>
    <row r="14" spans="1:9" ht="15" customHeight="1">
      <c r="A14" s="1135" t="s">
        <v>1148</v>
      </c>
      <c r="B14" s="1144">
        <v>680</v>
      </c>
      <c r="C14" s="1144">
        <v>486</v>
      </c>
      <c r="D14" s="1144">
        <v>1</v>
      </c>
      <c r="E14" s="1144">
        <v>1</v>
      </c>
      <c r="F14" s="1144">
        <v>679</v>
      </c>
      <c r="G14" s="1144">
        <v>485</v>
      </c>
      <c r="H14" s="1141" t="s">
        <v>937</v>
      </c>
      <c r="I14" s="419"/>
    </row>
    <row r="15" spans="1:9" ht="15" customHeight="1">
      <c r="A15" s="1135" t="s">
        <v>1556</v>
      </c>
      <c r="B15" s="1145"/>
      <c r="C15" s="1145"/>
      <c r="D15" s="1145"/>
      <c r="E15" s="1145"/>
      <c r="F15" s="1145"/>
      <c r="G15" s="1145"/>
      <c r="H15" s="1138" t="s">
        <v>1573</v>
      </c>
      <c r="I15" s="419"/>
    </row>
    <row r="16" spans="1:9" ht="15" customHeight="1">
      <c r="A16" s="1136" t="s">
        <v>1557</v>
      </c>
      <c r="B16" s="1144">
        <v>217</v>
      </c>
      <c r="C16" s="1144">
        <v>153</v>
      </c>
      <c r="D16" s="1125" t="s">
        <v>55</v>
      </c>
      <c r="E16" s="1125" t="s">
        <v>55</v>
      </c>
      <c r="F16" s="1144">
        <v>217</v>
      </c>
      <c r="G16" s="1144">
        <v>153</v>
      </c>
      <c r="H16" s="1139" t="s">
        <v>1574</v>
      </c>
      <c r="I16" s="419"/>
    </row>
    <row r="17" spans="1:9" ht="15" customHeight="1">
      <c r="A17" s="1135" t="s">
        <v>1761</v>
      </c>
      <c r="B17" s="1145"/>
      <c r="C17" s="1145"/>
      <c r="D17" s="1145"/>
      <c r="E17" s="1145"/>
      <c r="F17" s="1145"/>
      <c r="G17" s="1145"/>
      <c r="I17" s="419"/>
    </row>
    <row r="18" spans="1:9" ht="15" customHeight="1">
      <c r="A18" s="1135" t="s">
        <v>1560</v>
      </c>
      <c r="B18" s="1144">
        <v>35</v>
      </c>
      <c r="C18" s="1144">
        <v>23</v>
      </c>
      <c r="D18" s="1125" t="s">
        <v>55</v>
      </c>
      <c r="E18" s="1125" t="s">
        <v>55</v>
      </c>
      <c r="F18" s="1144">
        <v>35</v>
      </c>
      <c r="G18" s="1144">
        <v>23</v>
      </c>
      <c r="H18" s="583" t="s">
        <v>1760</v>
      </c>
      <c r="I18" s="419"/>
    </row>
    <row r="19" spans="1:9" ht="15" customHeight="1">
      <c r="B19" s="1145"/>
      <c r="C19" s="1145"/>
      <c r="D19" s="1145"/>
      <c r="E19" s="1145"/>
      <c r="F19" s="1145"/>
      <c r="G19" s="1145"/>
      <c r="H19" s="583" t="s">
        <v>1576</v>
      </c>
      <c r="I19" s="419"/>
    </row>
    <row r="20" spans="1:9" ht="15" customHeight="1">
      <c r="A20" s="1135" t="s">
        <v>1575</v>
      </c>
      <c r="B20" s="1144"/>
      <c r="C20" s="1144"/>
      <c r="D20" s="1125"/>
      <c r="E20" s="1125"/>
      <c r="F20" s="1144"/>
      <c r="G20" s="1144"/>
      <c r="H20" s="1142" t="s">
        <v>2283</v>
      </c>
      <c r="I20" s="419"/>
    </row>
    <row r="21" spans="1:9" ht="15" customHeight="1">
      <c r="A21" s="1136" t="s">
        <v>1758</v>
      </c>
      <c r="B21" s="1144">
        <v>48</v>
      </c>
      <c r="C21" s="1144">
        <v>41</v>
      </c>
      <c r="D21" s="1125" t="s">
        <v>55</v>
      </c>
      <c r="E21" s="1125" t="s">
        <v>55</v>
      </c>
      <c r="F21" s="1144">
        <v>48</v>
      </c>
      <c r="G21" s="1144">
        <v>41</v>
      </c>
      <c r="H21" s="1142" t="s">
        <v>1577</v>
      </c>
      <c r="I21" s="419"/>
    </row>
    <row r="22" spans="1:9" ht="15" customHeight="1">
      <c r="A22" s="1135" t="s">
        <v>1153</v>
      </c>
      <c r="B22" s="1144">
        <v>924</v>
      </c>
      <c r="C22" s="1144">
        <v>600</v>
      </c>
      <c r="D22" s="1144">
        <v>98</v>
      </c>
      <c r="E22" s="1144">
        <v>66</v>
      </c>
      <c r="F22" s="1144">
        <v>826</v>
      </c>
      <c r="G22" s="1144">
        <v>534</v>
      </c>
      <c r="H22" s="583" t="s">
        <v>1810</v>
      </c>
      <c r="I22" s="419"/>
    </row>
    <row r="23" spans="1:9" ht="15" customHeight="1">
      <c r="A23" s="1135" t="s">
        <v>1150</v>
      </c>
      <c r="B23" s="1144">
        <v>568</v>
      </c>
      <c r="C23" s="1144">
        <v>367</v>
      </c>
      <c r="D23" s="1144">
        <v>461</v>
      </c>
      <c r="E23" s="1144">
        <v>300</v>
      </c>
      <c r="F23" s="1144">
        <v>107</v>
      </c>
      <c r="G23" s="1144">
        <v>67</v>
      </c>
      <c r="H23" s="594" t="s">
        <v>1200</v>
      </c>
      <c r="I23" s="419"/>
    </row>
    <row r="24" spans="1:9" ht="15" customHeight="1">
      <c r="A24" s="1135" t="s">
        <v>1762</v>
      </c>
      <c r="B24" s="1145"/>
      <c r="C24" s="1145"/>
      <c r="D24" s="1145"/>
      <c r="E24" s="1145"/>
      <c r="F24" s="1145"/>
      <c r="G24" s="1145"/>
      <c r="H24" s="1138" t="s">
        <v>1578</v>
      </c>
      <c r="I24" s="419"/>
    </row>
    <row r="25" spans="1:9" ht="15" customHeight="1">
      <c r="A25" s="1136" t="s">
        <v>1564</v>
      </c>
      <c r="B25" s="1144">
        <v>135</v>
      </c>
      <c r="C25" s="1144">
        <v>96</v>
      </c>
      <c r="D25" s="1125" t="s">
        <v>55</v>
      </c>
      <c r="E25" s="1125" t="s">
        <v>55</v>
      </c>
      <c r="F25" s="1144">
        <v>135</v>
      </c>
      <c r="G25" s="1144">
        <v>96</v>
      </c>
      <c r="H25" s="1139" t="s">
        <v>1579</v>
      </c>
      <c r="I25" s="419"/>
    </row>
    <row r="26" spans="1:9" ht="15" customHeight="1">
      <c r="A26" s="1135" t="s">
        <v>1565</v>
      </c>
      <c r="B26" s="1145"/>
      <c r="C26" s="1145"/>
      <c r="D26" s="1145"/>
      <c r="E26" s="1145"/>
      <c r="F26" s="1145"/>
      <c r="G26" s="1145"/>
      <c r="I26" s="419"/>
    </row>
    <row r="27" spans="1:9" ht="15" customHeight="1">
      <c r="A27" s="1136" t="s">
        <v>1754</v>
      </c>
      <c r="B27" s="1144">
        <v>61</v>
      </c>
      <c r="C27" s="1144">
        <v>42</v>
      </c>
      <c r="D27" s="1144">
        <v>2</v>
      </c>
      <c r="E27" s="1144">
        <v>1</v>
      </c>
      <c r="F27" s="1144">
        <v>59</v>
      </c>
      <c r="G27" s="1144">
        <v>41</v>
      </c>
      <c r="H27" s="1138" t="s">
        <v>943</v>
      </c>
      <c r="I27" s="419"/>
    </row>
    <row r="28" spans="1:9" ht="15" customHeight="1">
      <c r="A28" s="1135" t="s">
        <v>1151</v>
      </c>
      <c r="B28" s="1144">
        <v>662</v>
      </c>
      <c r="C28" s="1144">
        <v>570</v>
      </c>
      <c r="D28" s="1144">
        <v>21</v>
      </c>
      <c r="E28" s="1144">
        <v>16</v>
      </c>
      <c r="F28" s="1144">
        <v>641</v>
      </c>
      <c r="G28" s="1144">
        <v>554</v>
      </c>
      <c r="H28" s="583" t="s">
        <v>1154</v>
      </c>
      <c r="I28" s="419"/>
    </row>
    <row r="29" spans="1:9" ht="15" customHeight="1">
      <c r="A29" s="1135" t="s">
        <v>1567</v>
      </c>
      <c r="B29" s="1145"/>
      <c r="C29" s="1145"/>
      <c r="D29" s="1145"/>
      <c r="E29" s="1145"/>
      <c r="F29" s="1145"/>
      <c r="G29" s="1145"/>
      <c r="I29" s="419"/>
    </row>
    <row r="30" spans="1:9" ht="15" customHeight="1">
      <c r="A30" s="1146" t="s">
        <v>1126</v>
      </c>
      <c r="B30" s="1144">
        <v>29</v>
      </c>
      <c r="C30" s="1144">
        <v>22</v>
      </c>
      <c r="D30" s="1125" t="s">
        <v>55</v>
      </c>
      <c r="E30" s="1125" t="s">
        <v>55</v>
      </c>
      <c r="F30" s="1144">
        <v>29</v>
      </c>
      <c r="G30" s="1144">
        <v>22</v>
      </c>
      <c r="H30" s="1138" t="s">
        <v>1755</v>
      </c>
      <c r="I30" s="419"/>
    </row>
    <row r="31" spans="1:9" s="149" customFormat="1" ht="15" customHeight="1">
      <c r="A31" s="587" t="s">
        <v>1831</v>
      </c>
      <c r="B31" s="571">
        <v>835</v>
      </c>
      <c r="C31" s="571">
        <v>337</v>
      </c>
      <c r="D31" s="571">
        <v>444</v>
      </c>
      <c r="E31" s="571">
        <v>184</v>
      </c>
      <c r="F31" s="571">
        <v>391</v>
      </c>
      <c r="G31" s="571">
        <v>153</v>
      </c>
      <c r="H31" s="628" t="s">
        <v>1202</v>
      </c>
      <c r="I31" s="1429"/>
    </row>
    <row r="32" spans="1:9" ht="15" customHeight="1">
      <c r="A32" s="1427"/>
      <c r="B32" s="1428"/>
      <c r="C32" s="1428"/>
      <c r="D32" s="1428"/>
      <c r="E32" s="1428"/>
      <c r="F32" s="1428"/>
      <c r="G32" s="1428"/>
      <c r="I32" s="419"/>
    </row>
    <row r="33" spans="1:2" ht="15" customHeight="1">
      <c r="A33" s="1127" t="s">
        <v>1146</v>
      </c>
      <c r="B33" s="1431"/>
    </row>
    <row r="34" spans="1:2" ht="15" customHeight="1">
      <c r="A34" s="1128" t="s">
        <v>1147</v>
      </c>
    </row>
  </sheetData>
  <mergeCells count="7">
    <mergeCell ref="A3:A5"/>
    <mergeCell ref="B3:B5"/>
    <mergeCell ref="C3:C5"/>
    <mergeCell ref="D3:G3"/>
    <mergeCell ref="H3:H5"/>
    <mergeCell ref="D4:E4"/>
    <mergeCell ref="F4:G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295" display="Powrót do spisu tablic"/>
  </hyperlink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:F15"/>
  <sheetViews>
    <sheetView showGridLines="0" zoomScaleNormal="100" workbookViewId="0"/>
  </sheetViews>
  <sheetFormatPr defaultRowHeight="15"/>
  <cols>
    <col min="1" max="1" width="42.7109375" style="424" customWidth="1"/>
    <col min="2" max="5" width="13.140625" style="424" customWidth="1"/>
    <col min="6" max="6" width="42.7109375" style="424" customWidth="1"/>
  </cols>
  <sheetData>
    <row r="1" spans="1:6" ht="15.75">
      <c r="A1" s="193" t="s">
        <v>2166</v>
      </c>
      <c r="B1" s="510"/>
      <c r="C1" s="510"/>
      <c r="D1" s="510"/>
      <c r="E1" s="510"/>
      <c r="F1" s="1465" t="s">
        <v>2183</v>
      </c>
    </row>
    <row r="2" spans="1:6" ht="15.75">
      <c r="A2" s="1256" t="s">
        <v>2247</v>
      </c>
      <c r="B2" s="507"/>
      <c r="C2" s="507"/>
      <c r="D2" s="507"/>
      <c r="E2" s="507"/>
      <c r="F2" s="1478" t="s">
        <v>2184</v>
      </c>
    </row>
    <row r="3" spans="1:6" ht="30" customHeight="1">
      <c r="A3" s="1706" t="s">
        <v>930</v>
      </c>
      <c r="B3" s="1571" t="s">
        <v>1069</v>
      </c>
      <c r="C3" s="1621"/>
      <c r="D3" s="1572" t="s">
        <v>1070</v>
      </c>
      <c r="E3" s="1621"/>
      <c r="F3" s="1705" t="s">
        <v>931</v>
      </c>
    </row>
    <row r="4" spans="1:6" ht="36">
      <c r="A4" s="1707"/>
      <c r="B4" s="282" t="s">
        <v>602</v>
      </c>
      <c r="C4" s="570" t="s">
        <v>652</v>
      </c>
      <c r="D4" s="282" t="s">
        <v>602</v>
      </c>
      <c r="E4" s="570" t="s">
        <v>652</v>
      </c>
      <c r="F4" s="1705"/>
    </row>
    <row r="5" spans="1:6" ht="15" customHeight="1">
      <c r="A5" s="586" t="s">
        <v>755</v>
      </c>
      <c r="B5" s="667">
        <v>230</v>
      </c>
      <c r="C5" s="667">
        <v>85</v>
      </c>
      <c r="D5" s="667">
        <v>7</v>
      </c>
      <c r="E5" s="667">
        <v>4</v>
      </c>
      <c r="F5" s="671" t="s">
        <v>86</v>
      </c>
    </row>
    <row r="6" spans="1:6" ht="15" customHeight="1">
      <c r="A6" s="1257" t="s">
        <v>933</v>
      </c>
      <c r="B6" s="571">
        <v>221</v>
      </c>
      <c r="C6" s="571">
        <v>79</v>
      </c>
      <c r="D6" s="571">
        <v>6</v>
      </c>
      <c r="E6" s="571">
        <v>3</v>
      </c>
      <c r="F6" s="1137" t="s">
        <v>934</v>
      </c>
    </row>
    <row r="7" spans="1:6" ht="15" customHeight="1">
      <c r="A7" s="1257" t="s">
        <v>939</v>
      </c>
      <c r="B7" s="571">
        <v>1</v>
      </c>
      <c r="C7" s="571">
        <v>1</v>
      </c>
      <c r="D7" s="571">
        <v>1</v>
      </c>
      <c r="E7" s="571">
        <v>1</v>
      </c>
      <c r="F7" s="1402" t="s">
        <v>1810</v>
      </c>
    </row>
    <row r="8" spans="1:6" ht="15" customHeight="1">
      <c r="A8" s="1257" t="s">
        <v>941</v>
      </c>
      <c r="B8" s="571">
        <v>5</v>
      </c>
      <c r="C8" s="571">
        <v>3</v>
      </c>
      <c r="D8" s="572" t="s">
        <v>55</v>
      </c>
      <c r="E8" s="572" t="s">
        <v>55</v>
      </c>
      <c r="F8" s="1402" t="s">
        <v>1200</v>
      </c>
    </row>
    <row r="9" spans="1:6" ht="15" customHeight="1">
      <c r="A9" s="1257" t="s">
        <v>1580</v>
      </c>
      <c r="B9" s="1133"/>
      <c r="C9" s="1133"/>
      <c r="D9" s="1133"/>
      <c r="E9" s="1133"/>
    </row>
    <row r="10" spans="1:6" ht="15" customHeight="1">
      <c r="A10" s="1259" t="s">
        <v>1754</v>
      </c>
      <c r="B10" s="571">
        <v>2</v>
      </c>
      <c r="C10" s="571">
        <v>1</v>
      </c>
      <c r="D10" s="572" t="s">
        <v>55</v>
      </c>
      <c r="E10" s="572" t="s">
        <v>55</v>
      </c>
      <c r="F10" s="1138" t="s">
        <v>943</v>
      </c>
    </row>
    <row r="11" spans="1:6" ht="15" customHeight="1">
      <c r="A11" s="1257" t="s">
        <v>1567</v>
      </c>
      <c r="B11" s="1133"/>
      <c r="C11" s="1133"/>
      <c r="D11" s="1133"/>
      <c r="E11" s="1133"/>
    </row>
    <row r="12" spans="1:6" ht="15" customHeight="1">
      <c r="A12" s="1258" t="s">
        <v>1126</v>
      </c>
      <c r="B12" s="571">
        <v>1</v>
      </c>
      <c r="C12" s="571">
        <v>1</v>
      </c>
      <c r="D12" s="572" t="s">
        <v>55</v>
      </c>
      <c r="E12" s="572" t="s">
        <v>55</v>
      </c>
      <c r="F12" s="1138" t="s">
        <v>1755</v>
      </c>
    </row>
    <row r="13" spans="1:6" ht="15" customHeight="1"/>
    <row r="14" spans="1:6" ht="15" customHeight="1">
      <c r="A14" s="1127" t="s">
        <v>1146</v>
      </c>
    </row>
    <row r="15" spans="1:6" ht="15" customHeight="1">
      <c r="A15" s="1128" t="s">
        <v>1753</v>
      </c>
      <c r="B15" s="2"/>
      <c r="C15" s="2"/>
      <c r="D15" s="2"/>
      <c r="E15" s="2"/>
      <c r="F15" s="2"/>
    </row>
  </sheetData>
  <mergeCells count="4">
    <mergeCell ref="A3:A4"/>
    <mergeCell ref="B3:C3"/>
    <mergeCell ref="D3:E3"/>
    <mergeCell ref="F3:F4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reści'!B298" display="Powrót do spisu tablic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dimension ref="A1:G70"/>
  <sheetViews>
    <sheetView showGridLines="0" zoomScaleNormal="100" workbookViewId="0"/>
  </sheetViews>
  <sheetFormatPr defaultRowHeight="15"/>
  <cols>
    <col min="1" max="1" width="45.7109375" style="512" customWidth="1"/>
    <col min="2" max="5" width="17.7109375" style="511" customWidth="1"/>
    <col min="6" max="6" width="50.7109375" style="511" customWidth="1"/>
  </cols>
  <sheetData>
    <row r="1" spans="1:7">
      <c r="A1" s="588" t="s">
        <v>1750</v>
      </c>
      <c r="B1" s="416"/>
      <c r="C1" s="416"/>
      <c r="D1" s="416"/>
      <c r="E1" s="416"/>
    </row>
    <row r="2" spans="1:7">
      <c r="A2" s="1148" t="s">
        <v>1090</v>
      </c>
      <c r="B2" s="416"/>
      <c r="C2" s="416"/>
      <c r="D2" s="416"/>
      <c r="E2" s="416"/>
    </row>
    <row r="3" spans="1:7">
      <c r="A3" s="1149" t="s">
        <v>1809</v>
      </c>
      <c r="B3" s="416"/>
      <c r="C3" s="416"/>
      <c r="D3" s="416"/>
      <c r="E3" s="416"/>
      <c r="F3" s="1465" t="s">
        <v>2183</v>
      </c>
    </row>
    <row r="4" spans="1:7">
      <c r="A4" s="1149" t="s">
        <v>1109</v>
      </c>
      <c r="B4" s="416"/>
      <c r="C4" s="416"/>
      <c r="D4" s="416"/>
      <c r="E4" s="416"/>
      <c r="F4" s="1466" t="s">
        <v>2184</v>
      </c>
    </row>
    <row r="5" spans="1:7" ht="60" customHeight="1">
      <c r="A5" s="1711" t="s">
        <v>0</v>
      </c>
      <c r="B5" s="1714" t="s">
        <v>1108</v>
      </c>
      <c r="C5" s="1715"/>
      <c r="D5" s="1714" t="s">
        <v>1895</v>
      </c>
      <c r="E5" s="1716"/>
      <c r="F5" s="1708" t="s">
        <v>3</v>
      </c>
    </row>
    <row r="6" spans="1:7">
      <c r="A6" s="1712"/>
      <c r="B6" s="1717" t="s">
        <v>568</v>
      </c>
      <c r="C6" s="1717" t="s">
        <v>652</v>
      </c>
      <c r="D6" s="1717" t="s">
        <v>568</v>
      </c>
      <c r="E6" s="1717" t="s">
        <v>652</v>
      </c>
      <c r="F6" s="1709"/>
    </row>
    <row r="7" spans="1:7">
      <c r="A7" s="1712"/>
      <c r="B7" s="1718"/>
      <c r="C7" s="1718"/>
      <c r="D7" s="1718"/>
      <c r="E7" s="1718"/>
      <c r="F7" s="1709"/>
    </row>
    <row r="8" spans="1:7">
      <c r="A8" s="1713"/>
      <c r="B8" s="1719"/>
      <c r="C8" s="1719"/>
      <c r="D8" s="1719"/>
      <c r="E8" s="1719"/>
      <c r="F8" s="1710"/>
    </row>
    <row r="9" spans="1:7" ht="15" customHeight="1">
      <c r="A9" s="589" t="s">
        <v>755</v>
      </c>
      <c r="B9" s="1147">
        <v>3441</v>
      </c>
      <c r="C9" s="1147">
        <v>2574</v>
      </c>
      <c r="D9" s="1147">
        <v>3764</v>
      </c>
      <c r="E9" s="1147">
        <v>2609</v>
      </c>
      <c r="F9" s="614" t="s">
        <v>320</v>
      </c>
    </row>
    <row r="10" spans="1:7" ht="15" customHeight="1">
      <c r="A10" s="589" t="s">
        <v>947</v>
      </c>
      <c r="B10" s="1147">
        <v>1386</v>
      </c>
      <c r="C10" s="1147">
        <v>1054</v>
      </c>
      <c r="D10" s="1147">
        <v>1426</v>
      </c>
      <c r="E10" s="1147">
        <v>1057</v>
      </c>
      <c r="F10" s="325" t="s">
        <v>244</v>
      </c>
    </row>
    <row r="11" spans="1:7" ht="15" customHeight="1">
      <c r="A11" s="579" t="s">
        <v>1124</v>
      </c>
      <c r="B11" s="1008">
        <v>1386</v>
      </c>
      <c r="C11" s="1008">
        <v>1054</v>
      </c>
      <c r="D11" s="1008">
        <v>1426</v>
      </c>
      <c r="E11" s="1008">
        <v>1057</v>
      </c>
      <c r="F11" s="592" t="s">
        <v>934</v>
      </c>
    </row>
    <row r="12" spans="1:7" ht="15" customHeight="1">
      <c r="A12" s="579" t="s">
        <v>1071</v>
      </c>
      <c r="B12" s="1008"/>
      <c r="C12" s="1008"/>
      <c r="D12" s="1008"/>
      <c r="E12" s="1008"/>
      <c r="F12" s="592" t="s">
        <v>1072</v>
      </c>
    </row>
    <row r="13" spans="1:7" ht="15" customHeight="1">
      <c r="A13" s="590" t="s">
        <v>1073</v>
      </c>
      <c r="B13" s="958" t="s">
        <v>55</v>
      </c>
      <c r="C13" s="958" t="s">
        <v>55</v>
      </c>
      <c r="D13" s="1008">
        <v>35</v>
      </c>
      <c r="E13" s="1008">
        <v>11</v>
      </c>
      <c r="F13" s="593" t="s">
        <v>1089</v>
      </c>
    </row>
    <row r="14" spans="1:7" ht="15" customHeight="1">
      <c r="A14" s="590" t="s">
        <v>1074</v>
      </c>
      <c r="B14" s="1008">
        <v>21</v>
      </c>
      <c r="C14" s="1008">
        <v>19</v>
      </c>
      <c r="D14" s="1008">
        <v>29</v>
      </c>
      <c r="E14" s="1008">
        <v>25</v>
      </c>
      <c r="F14" s="593" t="s">
        <v>878</v>
      </c>
    </row>
    <row r="15" spans="1:7" ht="15" customHeight="1">
      <c r="A15" s="590" t="s">
        <v>1075</v>
      </c>
      <c r="B15" s="1008">
        <v>362</v>
      </c>
      <c r="C15" s="1008">
        <v>267</v>
      </c>
      <c r="D15" s="1008">
        <v>391</v>
      </c>
      <c r="E15" s="1008">
        <v>299</v>
      </c>
      <c r="F15" s="593" t="s">
        <v>818</v>
      </c>
    </row>
    <row r="16" spans="1:7" ht="15" customHeight="1">
      <c r="A16" s="590" t="s">
        <v>1076</v>
      </c>
      <c r="B16" s="1008">
        <v>29</v>
      </c>
      <c r="C16" s="1008">
        <v>20</v>
      </c>
      <c r="D16" s="958" t="s">
        <v>55</v>
      </c>
      <c r="E16" s="958" t="s">
        <v>55</v>
      </c>
      <c r="F16" s="593" t="s">
        <v>1091</v>
      </c>
      <c r="G16" s="419"/>
    </row>
    <row r="17" spans="1:7" ht="15" customHeight="1">
      <c r="A17" s="590" t="s">
        <v>1077</v>
      </c>
      <c r="B17" s="1008">
        <v>25</v>
      </c>
      <c r="C17" s="1008">
        <v>23</v>
      </c>
      <c r="D17" s="1008">
        <v>49</v>
      </c>
      <c r="E17" s="1008">
        <v>29</v>
      </c>
      <c r="F17" s="593" t="s">
        <v>1092</v>
      </c>
      <c r="G17" s="419"/>
    </row>
    <row r="18" spans="1:7" ht="15" customHeight="1">
      <c r="A18" s="590" t="s">
        <v>1078</v>
      </c>
      <c r="B18" s="1008">
        <v>11</v>
      </c>
      <c r="C18" s="1008">
        <v>3</v>
      </c>
      <c r="D18" s="1008">
        <v>17</v>
      </c>
      <c r="E18" s="1008">
        <v>1</v>
      </c>
      <c r="F18" s="593" t="s">
        <v>1094</v>
      </c>
      <c r="G18" s="419"/>
    </row>
    <row r="19" spans="1:7" ht="15" customHeight="1">
      <c r="A19" s="590" t="s">
        <v>1079</v>
      </c>
      <c r="B19" s="1008">
        <v>16</v>
      </c>
      <c r="C19" s="1008">
        <v>2</v>
      </c>
      <c r="D19" s="1008">
        <v>9</v>
      </c>
      <c r="E19" s="1008">
        <v>1</v>
      </c>
      <c r="F19" s="593" t="s">
        <v>1093</v>
      </c>
      <c r="G19" s="419"/>
    </row>
    <row r="20" spans="1:7" ht="15" customHeight="1">
      <c r="A20" s="590" t="s">
        <v>1080</v>
      </c>
      <c r="B20" s="958" t="s">
        <v>55</v>
      </c>
      <c r="C20" s="958" t="s">
        <v>55</v>
      </c>
      <c r="D20" s="1008">
        <v>22</v>
      </c>
      <c r="E20" s="1008">
        <v>17</v>
      </c>
      <c r="F20" s="593" t="s">
        <v>1095</v>
      </c>
      <c r="G20" s="419"/>
    </row>
    <row r="21" spans="1:7" ht="15" customHeight="1">
      <c r="A21" s="590" t="s">
        <v>1081</v>
      </c>
      <c r="B21" s="1008">
        <v>126</v>
      </c>
      <c r="C21" s="1008">
        <v>105</v>
      </c>
      <c r="D21" s="1008">
        <v>100</v>
      </c>
      <c r="E21" s="1008">
        <v>90</v>
      </c>
      <c r="F21" s="593" t="s">
        <v>1101</v>
      </c>
      <c r="G21" s="419"/>
    </row>
    <row r="22" spans="1:7" ht="15" customHeight="1">
      <c r="A22" s="590" t="s">
        <v>1082</v>
      </c>
      <c r="B22" s="1008">
        <v>165</v>
      </c>
      <c r="C22" s="1008">
        <v>82</v>
      </c>
      <c r="D22" s="1008">
        <v>110</v>
      </c>
      <c r="E22" s="1008">
        <v>58</v>
      </c>
      <c r="F22" s="593" t="s">
        <v>1096</v>
      </c>
      <c r="G22" s="419"/>
    </row>
    <row r="23" spans="1:7" ht="15" customHeight="1">
      <c r="A23" s="590" t="s">
        <v>1083</v>
      </c>
      <c r="B23" s="1008">
        <v>352</v>
      </c>
      <c r="C23" s="1008">
        <v>333</v>
      </c>
      <c r="D23" s="1008">
        <v>358</v>
      </c>
      <c r="E23" s="1008">
        <v>322</v>
      </c>
      <c r="F23" s="593" t="s">
        <v>1097</v>
      </c>
      <c r="G23" s="419"/>
    </row>
    <row r="24" spans="1:7" ht="15" customHeight="1">
      <c r="A24" s="590" t="s">
        <v>1084</v>
      </c>
      <c r="B24" s="1008">
        <v>98</v>
      </c>
      <c r="C24" s="1008">
        <v>71</v>
      </c>
      <c r="D24" s="1008">
        <v>120</v>
      </c>
      <c r="E24" s="1008">
        <v>86</v>
      </c>
      <c r="F24" s="593" t="s">
        <v>1098</v>
      </c>
      <c r="G24" s="419"/>
    </row>
    <row r="25" spans="1:7" ht="15" customHeight="1">
      <c r="A25" s="590" t="s">
        <v>1085</v>
      </c>
      <c r="B25" s="1008">
        <v>26</v>
      </c>
      <c r="C25" s="1008">
        <v>21</v>
      </c>
      <c r="D25" s="1008">
        <v>45</v>
      </c>
      <c r="E25" s="1008">
        <v>39</v>
      </c>
      <c r="F25" s="593" t="s">
        <v>1099</v>
      </c>
      <c r="G25" s="419"/>
    </row>
    <row r="26" spans="1:7" ht="15" customHeight="1">
      <c r="A26" s="590" t="s">
        <v>1086</v>
      </c>
      <c r="B26" s="1008">
        <v>76</v>
      </c>
      <c r="C26" s="1008">
        <v>54</v>
      </c>
      <c r="D26" s="1008">
        <v>83</v>
      </c>
      <c r="E26" s="1008">
        <v>35</v>
      </c>
      <c r="F26" s="593" t="s">
        <v>1890</v>
      </c>
      <c r="G26" s="419"/>
    </row>
    <row r="27" spans="1:7" ht="15" customHeight="1">
      <c r="A27" s="590" t="s">
        <v>1087</v>
      </c>
      <c r="B27" s="1008">
        <v>61</v>
      </c>
      <c r="C27" s="1008">
        <v>43</v>
      </c>
      <c r="D27" s="1008">
        <v>58</v>
      </c>
      <c r="E27" s="1008">
        <v>44</v>
      </c>
      <c r="F27" s="593" t="s">
        <v>1100</v>
      </c>
      <c r="G27" s="419"/>
    </row>
    <row r="28" spans="1:7" ht="15" customHeight="1">
      <c r="A28" s="590" t="s">
        <v>1088</v>
      </c>
      <c r="B28" s="1008">
        <v>18</v>
      </c>
      <c r="C28" s="1008">
        <v>11</v>
      </c>
      <c r="D28" s="958" t="s">
        <v>55</v>
      </c>
      <c r="E28" s="958" t="s">
        <v>55</v>
      </c>
      <c r="F28" s="593" t="s">
        <v>829</v>
      </c>
      <c r="G28" s="419"/>
    </row>
    <row r="29" spans="1:7" ht="15" customHeight="1">
      <c r="A29" s="589" t="s">
        <v>948</v>
      </c>
      <c r="B29" s="1147">
        <v>508</v>
      </c>
      <c r="C29" s="1147">
        <v>422</v>
      </c>
      <c r="D29" s="1147">
        <v>674</v>
      </c>
      <c r="E29" s="1147">
        <v>451</v>
      </c>
      <c r="F29" s="573" t="s">
        <v>246</v>
      </c>
      <c r="G29" s="419"/>
    </row>
    <row r="30" spans="1:7" ht="15" customHeight="1">
      <c r="A30" s="579" t="s">
        <v>1102</v>
      </c>
      <c r="B30" s="1008">
        <v>285</v>
      </c>
      <c r="C30" s="1008">
        <v>227</v>
      </c>
      <c r="D30" s="1008">
        <v>539</v>
      </c>
      <c r="E30" s="1008">
        <v>346</v>
      </c>
      <c r="F30" s="594" t="s">
        <v>1104</v>
      </c>
      <c r="G30" s="419"/>
    </row>
    <row r="31" spans="1:7" ht="15" customHeight="1">
      <c r="A31" s="597" t="s">
        <v>1103</v>
      </c>
      <c r="B31" s="1117"/>
      <c r="C31" s="1117"/>
      <c r="D31" s="1117"/>
      <c r="E31" s="1117"/>
      <c r="F31" s="598" t="s">
        <v>1105</v>
      </c>
      <c r="G31" s="419"/>
    </row>
    <row r="32" spans="1:7" ht="15" customHeight="1">
      <c r="A32" s="579" t="s">
        <v>1071</v>
      </c>
      <c r="B32" s="1008"/>
      <c r="C32" s="1008"/>
      <c r="D32" s="1008"/>
      <c r="E32" s="1008"/>
      <c r="F32" s="592" t="s">
        <v>1072</v>
      </c>
      <c r="G32" s="419"/>
    </row>
    <row r="33" spans="1:7" ht="15" customHeight="1">
      <c r="A33" s="590" t="s">
        <v>1075</v>
      </c>
      <c r="B33" s="1008">
        <v>241</v>
      </c>
      <c r="C33" s="1008">
        <v>198</v>
      </c>
      <c r="D33" s="1008">
        <v>399</v>
      </c>
      <c r="E33" s="1008">
        <v>292</v>
      </c>
      <c r="F33" s="593" t="s">
        <v>818</v>
      </c>
      <c r="G33" s="419"/>
    </row>
    <row r="34" spans="1:7" ht="15" customHeight="1">
      <c r="A34" s="590" t="s">
        <v>1078</v>
      </c>
      <c r="B34" s="958" t="s">
        <v>55</v>
      </c>
      <c r="C34" s="958" t="s">
        <v>55</v>
      </c>
      <c r="D34" s="1008">
        <v>74</v>
      </c>
      <c r="E34" s="1008">
        <v>26</v>
      </c>
      <c r="F34" s="593" t="s">
        <v>1094</v>
      </c>
      <c r="G34" s="419"/>
    </row>
    <row r="35" spans="1:7" ht="15" customHeight="1">
      <c r="A35" s="590" t="s">
        <v>1079</v>
      </c>
      <c r="B35" s="958" t="s">
        <v>55</v>
      </c>
      <c r="C35" s="958" t="s">
        <v>55</v>
      </c>
      <c r="D35" s="1008">
        <v>15</v>
      </c>
      <c r="E35" s="1008">
        <v>1</v>
      </c>
      <c r="F35" s="593" t="s">
        <v>1093</v>
      </c>
      <c r="G35" s="419"/>
    </row>
    <row r="36" spans="1:7" ht="15" customHeight="1">
      <c r="A36" s="590" t="s">
        <v>1082</v>
      </c>
      <c r="B36" s="1008">
        <v>44</v>
      </c>
      <c r="C36" s="1008">
        <v>29</v>
      </c>
      <c r="D36" s="1008">
        <v>51</v>
      </c>
      <c r="E36" s="1008">
        <v>27</v>
      </c>
      <c r="F36" s="593" t="s">
        <v>1096</v>
      </c>
      <c r="G36" s="419"/>
    </row>
    <row r="37" spans="1:7" ht="15" customHeight="1">
      <c r="A37" s="579" t="s">
        <v>936</v>
      </c>
      <c r="B37" s="1008">
        <v>223</v>
      </c>
      <c r="C37" s="1008">
        <v>195</v>
      </c>
      <c r="D37" s="1008">
        <v>135</v>
      </c>
      <c r="E37" s="1008">
        <v>105</v>
      </c>
      <c r="F37" s="595" t="s">
        <v>937</v>
      </c>
      <c r="G37" s="419"/>
    </row>
    <row r="38" spans="1:7" ht="15" customHeight="1">
      <c r="A38" s="579" t="s">
        <v>1071</v>
      </c>
      <c r="B38" s="1008"/>
      <c r="C38" s="1008"/>
      <c r="D38" s="1008"/>
      <c r="E38" s="1008"/>
      <c r="F38" s="592" t="s">
        <v>1072</v>
      </c>
      <c r="G38" s="419"/>
    </row>
    <row r="39" spans="1:7" ht="15" customHeight="1">
      <c r="A39" s="590" t="s">
        <v>1078</v>
      </c>
      <c r="B39" s="958" t="s">
        <v>55</v>
      </c>
      <c r="C39" s="958" t="s">
        <v>55</v>
      </c>
      <c r="D39" s="1008">
        <v>27</v>
      </c>
      <c r="E39" s="1008">
        <v>12</v>
      </c>
      <c r="F39" s="593" t="s">
        <v>1094</v>
      </c>
      <c r="G39" s="419"/>
    </row>
    <row r="40" spans="1:7" ht="15" customHeight="1">
      <c r="A40" s="590" t="s">
        <v>1081</v>
      </c>
      <c r="B40" s="1008">
        <v>46</v>
      </c>
      <c r="C40" s="1008">
        <v>37</v>
      </c>
      <c r="D40" s="1008">
        <v>94</v>
      </c>
      <c r="E40" s="1008">
        <v>83</v>
      </c>
      <c r="F40" s="593" t="s">
        <v>1101</v>
      </c>
      <c r="G40" s="419"/>
    </row>
    <row r="41" spans="1:7" ht="15" customHeight="1">
      <c r="A41" s="590" t="s">
        <v>1082</v>
      </c>
      <c r="B41" s="1008">
        <v>15</v>
      </c>
      <c r="C41" s="1008">
        <v>7</v>
      </c>
      <c r="D41" s="958" t="s">
        <v>55</v>
      </c>
      <c r="E41" s="958" t="s">
        <v>55</v>
      </c>
      <c r="F41" s="593" t="s">
        <v>1096</v>
      </c>
      <c r="G41" s="419"/>
    </row>
    <row r="42" spans="1:7" ht="15" customHeight="1">
      <c r="A42" s="590" t="s">
        <v>1083</v>
      </c>
      <c r="B42" s="1008">
        <v>91</v>
      </c>
      <c r="C42" s="1008">
        <v>88</v>
      </c>
      <c r="D42" s="958" t="s">
        <v>55</v>
      </c>
      <c r="E42" s="958" t="s">
        <v>55</v>
      </c>
      <c r="F42" s="593" t="s">
        <v>1097</v>
      </c>
      <c r="G42" s="419"/>
    </row>
    <row r="43" spans="1:7" ht="15" customHeight="1">
      <c r="A43" s="590" t="s">
        <v>1087</v>
      </c>
      <c r="B43" s="1008">
        <v>71</v>
      </c>
      <c r="C43" s="1008">
        <v>63</v>
      </c>
      <c r="D43" s="1008">
        <v>14</v>
      </c>
      <c r="E43" s="1008">
        <v>10</v>
      </c>
      <c r="F43" s="593" t="s">
        <v>1100</v>
      </c>
      <c r="G43" s="419"/>
    </row>
    <row r="44" spans="1:7" ht="15" customHeight="1">
      <c r="A44" s="589" t="s">
        <v>949</v>
      </c>
      <c r="B44" s="1147">
        <v>308</v>
      </c>
      <c r="C44" s="1147">
        <v>269</v>
      </c>
      <c r="D44" s="1147">
        <v>357</v>
      </c>
      <c r="E44" s="1147">
        <v>294</v>
      </c>
      <c r="F44" s="573" t="s">
        <v>248</v>
      </c>
      <c r="G44" s="419"/>
    </row>
    <row r="45" spans="1:7" ht="15" customHeight="1">
      <c r="A45" s="579" t="s">
        <v>939</v>
      </c>
      <c r="B45" s="1008">
        <v>308</v>
      </c>
      <c r="C45" s="1008">
        <v>269</v>
      </c>
      <c r="D45" s="1008">
        <v>357</v>
      </c>
      <c r="E45" s="1008">
        <v>294</v>
      </c>
      <c r="F45" s="594" t="s">
        <v>940</v>
      </c>
      <c r="G45" s="419"/>
    </row>
    <row r="46" spans="1:7" ht="15" customHeight="1">
      <c r="A46" s="579" t="s">
        <v>1071</v>
      </c>
      <c r="B46" s="1008"/>
      <c r="C46" s="1008"/>
      <c r="D46" s="1008"/>
      <c r="E46" s="1008"/>
      <c r="F46" s="592" t="s">
        <v>1072</v>
      </c>
      <c r="G46" s="419"/>
    </row>
    <row r="47" spans="1:7" ht="15" customHeight="1">
      <c r="A47" s="590" t="s">
        <v>1075</v>
      </c>
      <c r="B47" s="1008">
        <v>21</v>
      </c>
      <c r="C47" s="1008">
        <v>19</v>
      </c>
      <c r="D47" s="1008">
        <v>23</v>
      </c>
      <c r="E47" s="1008">
        <v>20</v>
      </c>
      <c r="F47" s="593" t="s">
        <v>818</v>
      </c>
      <c r="G47" s="419"/>
    </row>
    <row r="48" spans="1:7" ht="15" customHeight="1">
      <c r="A48" s="590" t="s">
        <v>1106</v>
      </c>
      <c r="B48" s="1008">
        <v>17</v>
      </c>
      <c r="C48" s="1008">
        <v>16</v>
      </c>
      <c r="D48" s="1008">
        <v>14</v>
      </c>
      <c r="E48" s="1008">
        <v>13</v>
      </c>
      <c r="F48" s="593" t="s">
        <v>1110</v>
      </c>
      <c r="G48" s="419"/>
    </row>
    <row r="49" spans="1:7" ht="15" customHeight="1">
      <c r="A49" s="590" t="s">
        <v>1081</v>
      </c>
      <c r="B49" s="1008">
        <v>182</v>
      </c>
      <c r="C49" s="1008">
        <v>152</v>
      </c>
      <c r="D49" s="1008">
        <v>217</v>
      </c>
      <c r="E49" s="1008">
        <v>169</v>
      </c>
      <c r="F49" s="593" t="s">
        <v>1101</v>
      </c>
      <c r="G49" s="419"/>
    </row>
    <row r="50" spans="1:7" ht="15" customHeight="1">
      <c r="A50" s="590" t="s">
        <v>1083</v>
      </c>
      <c r="B50" s="1008">
        <v>61</v>
      </c>
      <c r="C50" s="1008">
        <v>56</v>
      </c>
      <c r="D50" s="1008">
        <v>91</v>
      </c>
      <c r="E50" s="1008">
        <v>80</v>
      </c>
      <c r="F50" s="593" t="s">
        <v>1097</v>
      </c>
      <c r="G50" s="419"/>
    </row>
    <row r="51" spans="1:7" ht="15" customHeight="1">
      <c r="A51" s="590" t="s">
        <v>1107</v>
      </c>
      <c r="B51" s="1008">
        <v>27</v>
      </c>
      <c r="C51" s="1008">
        <v>26</v>
      </c>
      <c r="D51" s="1008">
        <v>12</v>
      </c>
      <c r="E51" s="1008">
        <v>12</v>
      </c>
      <c r="F51" s="593" t="s">
        <v>1111</v>
      </c>
      <c r="G51" s="419"/>
    </row>
    <row r="52" spans="1:7" ht="15" customHeight="1">
      <c r="A52" s="589" t="s">
        <v>950</v>
      </c>
      <c r="B52" s="1147">
        <v>813</v>
      </c>
      <c r="C52" s="1147">
        <v>749</v>
      </c>
      <c r="D52" s="1147">
        <v>835</v>
      </c>
      <c r="E52" s="1147">
        <v>751</v>
      </c>
      <c r="F52" s="573" t="s">
        <v>250</v>
      </c>
      <c r="G52" s="419"/>
    </row>
    <row r="53" spans="1:7" ht="15" customHeight="1">
      <c r="A53" s="579" t="s">
        <v>941</v>
      </c>
      <c r="B53" s="1008">
        <v>154</v>
      </c>
      <c r="C53" s="1008">
        <v>133</v>
      </c>
      <c r="D53" s="1008">
        <v>153</v>
      </c>
      <c r="E53" s="1008">
        <v>135</v>
      </c>
      <c r="F53" s="594" t="s">
        <v>1112</v>
      </c>
      <c r="G53" s="419"/>
    </row>
    <row r="54" spans="1:7" ht="15" customHeight="1">
      <c r="A54" s="579" t="s">
        <v>1071</v>
      </c>
      <c r="B54" s="1008"/>
      <c r="C54" s="1008"/>
      <c r="D54" s="1008"/>
      <c r="E54" s="1008"/>
      <c r="F54" s="592" t="s">
        <v>1072</v>
      </c>
      <c r="G54" s="419"/>
    </row>
    <row r="55" spans="1:7" ht="15" customHeight="1">
      <c r="A55" s="590" t="s">
        <v>1075</v>
      </c>
      <c r="B55" s="1008">
        <v>40</v>
      </c>
      <c r="C55" s="1008">
        <v>31</v>
      </c>
      <c r="D55" s="1008">
        <v>37</v>
      </c>
      <c r="E55" s="1008">
        <v>30</v>
      </c>
      <c r="F55" s="593" t="s">
        <v>818</v>
      </c>
      <c r="G55" s="419"/>
    </row>
    <row r="56" spans="1:7" ht="15" customHeight="1">
      <c r="A56" s="590" t="s">
        <v>1078</v>
      </c>
      <c r="B56" s="1008">
        <v>21</v>
      </c>
      <c r="C56" s="1008">
        <v>11</v>
      </c>
      <c r="D56" s="1008">
        <v>19</v>
      </c>
      <c r="E56" s="1008">
        <v>14</v>
      </c>
      <c r="F56" s="593" t="s">
        <v>1094</v>
      </c>
      <c r="G56" s="419"/>
    </row>
    <row r="57" spans="1:7" ht="15" customHeight="1">
      <c r="A57" s="590" t="s">
        <v>1081</v>
      </c>
      <c r="B57" s="1008">
        <v>52</v>
      </c>
      <c r="C57" s="1008">
        <v>52</v>
      </c>
      <c r="D57" s="1008">
        <v>41</v>
      </c>
      <c r="E57" s="1008">
        <v>39</v>
      </c>
      <c r="F57" s="593" t="s">
        <v>1101</v>
      </c>
      <c r="G57" s="419"/>
    </row>
    <row r="58" spans="1:7" ht="15" customHeight="1">
      <c r="A58" s="590" t="s">
        <v>1083</v>
      </c>
      <c r="B58" s="1008">
        <v>22</v>
      </c>
      <c r="C58" s="1008">
        <v>21</v>
      </c>
      <c r="D58" s="1008">
        <v>25</v>
      </c>
      <c r="E58" s="1008">
        <v>25</v>
      </c>
      <c r="F58" s="593" t="s">
        <v>1097</v>
      </c>
      <c r="G58" s="419"/>
    </row>
    <row r="59" spans="1:7" ht="15" customHeight="1">
      <c r="A59" s="590" t="s">
        <v>1087</v>
      </c>
      <c r="B59" s="1008">
        <v>19</v>
      </c>
      <c r="C59" s="1008">
        <v>18</v>
      </c>
      <c r="D59" s="1008">
        <v>31</v>
      </c>
      <c r="E59" s="1008">
        <v>27</v>
      </c>
      <c r="F59" s="593" t="s">
        <v>1100</v>
      </c>
      <c r="G59" s="419"/>
    </row>
    <row r="60" spans="1:7" ht="15" customHeight="1">
      <c r="A60" s="579" t="s">
        <v>944</v>
      </c>
      <c r="B60" s="1008">
        <v>659</v>
      </c>
      <c r="C60" s="1008">
        <v>616</v>
      </c>
      <c r="D60" s="1008">
        <v>682</v>
      </c>
      <c r="E60" s="1008">
        <v>616</v>
      </c>
      <c r="F60" s="594" t="s">
        <v>945</v>
      </c>
      <c r="G60" s="419"/>
    </row>
    <row r="61" spans="1:7" ht="15" customHeight="1">
      <c r="A61" s="579" t="s">
        <v>1071</v>
      </c>
      <c r="B61" s="1008"/>
      <c r="C61" s="1008"/>
      <c r="D61" s="1008"/>
      <c r="E61" s="1008"/>
      <c r="F61" s="592" t="s">
        <v>1072</v>
      </c>
      <c r="G61" s="419"/>
    </row>
    <row r="62" spans="1:7" ht="15" customHeight="1">
      <c r="A62" s="590" t="s">
        <v>1075</v>
      </c>
      <c r="B62" s="1008">
        <v>10</v>
      </c>
      <c r="C62" s="1008">
        <v>9</v>
      </c>
      <c r="D62" s="1008">
        <v>24</v>
      </c>
      <c r="E62" s="1008">
        <v>17</v>
      </c>
      <c r="F62" s="593" t="s">
        <v>818</v>
      </c>
      <c r="G62" s="419"/>
    </row>
    <row r="63" spans="1:7" ht="15" customHeight="1">
      <c r="A63" s="590" t="s">
        <v>1106</v>
      </c>
      <c r="B63" s="1008">
        <v>332</v>
      </c>
      <c r="C63" s="1008">
        <v>321</v>
      </c>
      <c r="D63" s="1008">
        <v>180</v>
      </c>
      <c r="E63" s="1008">
        <v>177</v>
      </c>
      <c r="F63" s="593" t="s">
        <v>1110</v>
      </c>
      <c r="G63" s="419"/>
    </row>
    <row r="64" spans="1:7" ht="15" customHeight="1">
      <c r="A64" s="590" t="s">
        <v>1081</v>
      </c>
      <c r="B64" s="1008">
        <v>219</v>
      </c>
      <c r="C64" s="1008">
        <v>203</v>
      </c>
      <c r="D64" s="1008">
        <v>303</v>
      </c>
      <c r="E64" s="1008">
        <v>275</v>
      </c>
      <c r="F64" s="593" t="s">
        <v>1101</v>
      </c>
      <c r="G64" s="419"/>
    </row>
    <row r="65" spans="1:7" ht="15" customHeight="1">
      <c r="A65" s="590" t="s">
        <v>1083</v>
      </c>
      <c r="B65" s="1008">
        <v>98</v>
      </c>
      <c r="C65" s="1008">
        <v>83</v>
      </c>
      <c r="D65" s="1008">
        <v>175</v>
      </c>
      <c r="E65" s="1008">
        <v>147</v>
      </c>
      <c r="F65" s="593" t="s">
        <v>1097</v>
      </c>
      <c r="G65" s="419"/>
    </row>
    <row r="66" spans="1:7" ht="15" customHeight="1">
      <c r="A66" s="589" t="s">
        <v>951</v>
      </c>
      <c r="B66" s="1147">
        <v>426</v>
      </c>
      <c r="C66" s="1147">
        <v>80</v>
      </c>
      <c r="D66" s="1147">
        <v>472</v>
      </c>
      <c r="E66" s="1147">
        <v>56</v>
      </c>
      <c r="F66" s="1447" t="s">
        <v>1896</v>
      </c>
      <c r="G66" s="419"/>
    </row>
    <row r="67" spans="1:7" ht="15" customHeight="1">
      <c r="A67" s="591" t="s">
        <v>946</v>
      </c>
      <c r="B67" s="1008">
        <v>426</v>
      </c>
      <c r="C67" s="1008">
        <v>80</v>
      </c>
      <c r="D67" s="1008">
        <v>472</v>
      </c>
      <c r="E67" s="1008">
        <v>56</v>
      </c>
      <c r="F67" s="596" t="s">
        <v>1202</v>
      </c>
      <c r="G67" s="419"/>
    </row>
    <row r="68" spans="1:7" ht="15" customHeight="1">
      <c r="A68" s="579" t="s">
        <v>1071</v>
      </c>
      <c r="B68" s="1008"/>
      <c r="C68" s="1008"/>
      <c r="D68" s="1008"/>
      <c r="E68" s="1008"/>
      <c r="F68" s="592" t="s">
        <v>1072</v>
      </c>
      <c r="G68" s="419"/>
    </row>
    <row r="69" spans="1:7" ht="15" customHeight="1">
      <c r="A69" s="590" t="s">
        <v>1082</v>
      </c>
      <c r="B69" s="1008">
        <v>426</v>
      </c>
      <c r="C69" s="1008">
        <v>80</v>
      </c>
      <c r="D69" s="1008">
        <v>266</v>
      </c>
      <c r="E69" s="1008">
        <v>38</v>
      </c>
      <c r="F69" s="593" t="s">
        <v>1096</v>
      </c>
      <c r="G69" s="419"/>
    </row>
    <row r="70" spans="1:7" ht="15" customHeight="1">
      <c r="A70" s="590" t="s">
        <v>1084</v>
      </c>
      <c r="B70" s="958" t="s">
        <v>55</v>
      </c>
      <c r="C70" s="958" t="s">
        <v>55</v>
      </c>
      <c r="D70" s="1008">
        <v>206</v>
      </c>
      <c r="E70" s="1008">
        <v>18</v>
      </c>
      <c r="F70" s="593" t="s">
        <v>1098</v>
      </c>
      <c r="G70" s="419"/>
    </row>
  </sheetData>
  <mergeCells count="8">
    <mergeCell ref="F5:F8"/>
    <mergeCell ref="A5:A8"/>
    <mergeCell ref="B5:C5"/>
    <mergeCell ref="D5:E5"/>
    <mergeCell ref="B6:B8"/>
    <mergeCell ref="C6:C8"/>
    <mergeCell ref="D6:D8"/>
    <mergeCell ref="E6:E8"/>
  </mergeCells>
  <hyperlinks>
    <hyperlink ref="F4" location="'Spis tablic List of tables'!A4" display="Return to list of tables"/>
    <hyperlink ref="F3" location="'Spis tablic List of tables'!A4" display="Powrót do spisu tablic"/>
    <hyperlink ref="F3:F4" location="'Spis treści'!B30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7"/>
  <sheetViews>
    <sheetView showGridLines="0" zoomScaleNormal="100" workbookViewId="0"/>
  </sheetViews>
  <sheetFormatPr defaultRowHeight="12.75"/>
  <cols>
    <col min="1" max="1" width="40.7109375" style="99" customWidth="1"/>
    <col min="2" max="4" width="15.7109375" style="50" customWidth="1"/>
    <col min="5" max="5" width="40.7109375" style="110" customWidth="1"/>
    <col min="6" max="252" width="9.140625" style="50"/>
    <col min="253" max="253" width="40.7109375" style="50" customWidth="1"/>
    <col min="254" max="257" width="15.7109375" style="50" customWidth="1"/>
    <col min="258" max="258" width="40.7109375" style="50" customWidth="1"/>
    <col min="259" max="259" width="20.7109375" style="50" customWidth="1"/>
    <col min="260" max="260" width="10.7109375" style="50" customWidth="1"/>
    <col min="261" max="508" width="9.140625" style="50"/>
    <col min="509" max="509" width="40.7109375" style="50" customWidth="1"/>
    <col min="510" max="513" width="15.7109375" style="50" customWidth="1"/>
    <col min="514" max="514" width="40.7109375" style="50" customWidth="1"/>
    <col min="515" max="515" width="20.7109375" style="50" customWidth="1"/>
    <col min="516" max="516" width="10.7109375" style="50" customWidth="1"/>
    <col min="517" max="764" width="9.140625" style="50"/>
    <col min="765" max="765" width="40.7109375" style="50" customWidth="1"/>
    <col min="766" max="769" width="15.7109375" style="50" customWidth="1"/>
    <col min="770" max="770" width="40.7109375" style="50" customWidth="1"/>
    <col min="771" max="771" width="20.7109375" style="50" customWidth="1"/>
    <col min="772" max="772" width="10.7109375" style="50" customWidth="1"/>
    <col min="773" max="1020" width="9.140625" style="50"/>
    <col min="1021" max="1021" width="40.7109375" style="50" customWidth="1"/>
    <col min="1022" max="1025" width="15.7109375" style="50" customWidth="1"/>
    <col min="1026" max="1026" width="40.7109375" style="50" customWidth="1"/>
    <col min="1027" max="1027" width="20.7109375" style="50" customWidth="1"/>
    <col min="1028" max="1028" width="10.7109375" style="50" customWidth="1"/>
    <col min="1029" max="1276" width="9.140625" style="50"/>
    <col min="1277" max="1277" width="40.7109375" style="50" customWidth="1"/>
    <col min="1278" max="1281" width="15.7109375" style="50" customWidth="1"/>
    <col min="1282" max="1282" width="40.7109375" style="50" customWidth="1"/>
    <col min="1283" max="1283" width="20.7109375" style="50" customWidth="1"/>
    <col min="1284" max="1284" width="10.7109375" style="50" customWidth="1"/>
    <col min="1285" max="1532" width="9.140625" style="50"/>
    <col min="1533" max="1533" width="40.7109375" style="50" customWidth="1"/>
    <col min="1534" max="1537" width="15.7109375" style="50" customWidth="1"/>
    <col min="1538" max="1538" width="40.7109375" style="50" customWidth="1"/>
    <col min="1539" max="1539" width="20.7109375" style="50" customWidth="1"/>
    <col min="1540" max="1540" width="10.7109375" style="50" customWidth="1"/>
    <col min="1541" max="1788" width="9.140625" style="50"/>
    <col min="1789" max="1789" width="40.7109375" style="50" customWidth="1"/>
    <col min="1790" max="1793" width="15.7109375" style="50" customWidth="1"/>
    <col min="1794" max="1794" width="40.7109375" style="50" customWidth="1"/>
    <col min="1795" max="1795" width="20.7109375" style="50" customWidth="1"/>
    <col min="1796" max="1796" width="10.7109375" style="50" customWidth="1"/>
    <col min="1797" max="2044" width="9.140625" style="50"/>
    <col min="2045" max="2045" width="40.7109375" style="50" customWidth="1"/>
    <col min="2046" max="2049" width="15.7109375" style="50" customWidth="1"/>
    <col min="2050" max="2050" width="40.7109375" style="50" customWidth="1"/>
    <col min="2051" max="2051" width="20.7109375" style="50" customWidth="1"/>
    <col min="2052" max="2052" width="10.7109375" style="50" customWidth="1"/>
    <col min="2053" max="2300" width="9.140625" style="50"/>
    <col min="2301" max="2301" width="40.7109375" style="50" customWidth="1"/>
    <col min="2302" max="2305" width="15.7109375" style="50" customWidth="1"/>
    <col min="2306" max="2306" width="40.7109375" style="50" customWidth="1"/>
    <col min="2307" max="2307" width="20.7109375" style="50" customWidth="1"/>
    <col min="2308" max="2308" width="10.7109375" style="50" customWidth="1"/>
    <col min="2309" max="2556" width="9.140625" style="50"/>
    <col min="2557" max="2557" width="40.7109375" style="50" customWidth="1"/>
    <col min="2558" max="2561" width="15.7109375" style="50" customWidth="1"/>
    <col min="2562" max="2562" width="40.7109375" style="50" customWidth="1"/>
    <col min="2563" max="2563" width="20.7109375" style="50" customWidth="1"/>
    <col min="2564" max="2564" width="10.7109375" style="50" customWidth="1"/>
    <col min="2565" max="2812" width="9.140625" style="50"/>
    <col min="2813" max="2813" width="40.7109375" style="50" customWidth="1"/>
    <col min="2814" max="2817" width="15.7109375" style="50" customWidth="1"/>
    <col min="2818" max="2818" width="40.7109375" style="50" customWidth="1"/>
    <col min="2819" max="2819" width="20.7109375" style="50" customWidth="1"/>
    <col min="2820" max="2820" width="10.7109375" style="50" customWidth="1"/>
    <col min="2821" max="3068" width="9.140625" style="50"/>
    <col min="3069" max="3069" width="40.7109375" style="50" customWidth="1"/>
    <col min="3070" max="3073" width="15.7109375" style="50" customWidth="1"/>
    <col min="3074" max="3074" width="40.7109375" style="50" customWidth="1"/>
    <col min="3075" max="3075" width="20.7109375" style="50" customWidth="1"/>
    <col min="3076" max="3076" width="10.7109375" style="50" customWidth="1"/>
    <col min="3077" max="3324" width="9.140625" style="50"/>
    <col min="3325" max="3325" width="40.7109375" style="50" customWidth="1"/>
    <col min="3326" max="3329" width="15.7109375" style="50" customWidth="1"/>
    <col min="3330" max="3330" width="40.7109375" style="50" customWidth="1"/>
    <col min="3331" max="3331" width="20.7109375" style="50" customWidth="1"/>
    <col min="3332" max="3332" width="10.7109375" style="50" customWidth="1"/>
    <col min="3333" max="3580" width="9.140625" style="50"/>
    <col min="3581" max="3581" width="40.7109375" style="50" customWidth="1"/>
    <col min="3582" max="3585" width="15.7109375" style="50" customWidth="1"/>
    <col min="3586" max="3586" width="40.7109375" style="50" customWidth="1"/>
    <col min="3587" max="3587" width="20.7109375" style="50" customWidth="1"/>
    <col min="3588" max="3588" width="10.7109375" style="50" customWidth="1"/>
    <col min="3589" max="3836" width="9.140625" style="50"/>
    <col min="3837" max="3837" width="40.7109375" style="50" customWidth="1"/>
    <col min="3838" max="3841" width="15.7109375" style="50" customWidth="1"/>
    <col min="3842" max="3842" width="40.7109375" style="50" customWidth="1"/>
    <col min="3843" max="3843" width="20.7109375" style="50" customWidth="1"/>
    <col min="3844" max="3844" width="10.7109375" style="50" customWidth="1"/>
    <col min="3845" max="4092" width="9.140625" style="50"/>
    <col min="4093" max="4093" width="40.7109375" style="50" customWidth="1"/>
    <col min="4094" max="4097" width="15.7109375" style="50" customWidth="1"/>
    <col min="4098" max="4098" width="40.7109375" style="50" customWidth="1"/>
    <col min="4099" max="4099" width="20.7109375" style="50" customWidth="1"/>
    <col min="4100" max="4100" width="10.7109375" style="50" customWidth="1"/>
    <col min="4101" max="4348" width="9.140625" style="50"/>
    <col min="4349" max="4349" width="40.7109375" style="50" customWidth="1"/>
    <col min="4350" max="4353" width="15.7109375" style="50" customWidth="1"/>
    <col min="4354" max="4354" width="40.7109375" style="50" customWidth="1"/>
    <col min="4355" max="4355" width="20.7109375" style="50" customWidth="1"/>
    <col min="4356" max="4356" width="10.7109375" style="50" customWidth="1"/>
    <col min="4357" max="4604" width="9.140625" style="50"/>
    <col min="4605" max="4605" width="40.7109375" style="50" customWidth="1"/>
    <col min="4606" max="4609" width="15.7109375" style="50" customWidth="1"/>
    <col min="4610" max="4610" width="40.7109375" style="50" customWidth="1"/>
    <col min="4611" max="4611" width="20.7109375" style="50" customWidth="1"/>
    <col min="4612" max="4612" width="10.7109375" style="50" customWidth="1"/>
    <col min="4613" max="4860" width="9.140625" style="50"/>
    <col min="4861" max="4861" width="40.7109375" style="50" customWidth="1"/>
    <col min="4862" max="4865" width="15.7109375" style="50" customWidth="1"/>
    <col min="4866" max="4866" width="40.7109375" style="50" customWidth="1"/>
    <col min="4867" max="4867" width="20.7109375" style="50" customWidth="1"/>
    <col min="4868" max="4868" width="10.7109375" style="50" customWidth="1"/>
    <col min="4869" max="5116" width="9.140625" style="50"/>
    <col min="5117" max="5117" width="40.7109375" style="50" customWidth="1"/>
    <col min="5118" max="5121" width="15.7109375" style="50" customWidth="1"/>
    <col min="5122" max="5122" width="40.7109375" style="50" customWidth="1"/>
    <col min="5123" max="5123" width="20.7109375" style="50" customWidth="1"/>
    <col min="5124" max="5124" width="10.7109375" style="50" customWidth="1"/>
    <col min="5125" max="5372" width="9.140625" style="50"/>
    <col min="5373" max="5373" width="40.7109375" style="50" customWidth="1"/>
    <col min="5374" max="5377" width="15.7109375" style="50" customWidth="1"/>
    <col min="5378" max="5378" width="40.7109375" style="50" customWidth="1"/>
    <col min="5379" max="5379" width="20.7109375" style="50" customWidth="1"/>
    <col min="5380" max="5380" width="10.7109375" style="50" customWidth="1"/>
    <col min="5381" max="5628" width="9.140625" style="50"/>
    <col min="5629" max="5629" width="40.7109375" style="50" customWidth="1"/>
    <col min="5630" max="5633" width="15.7109375" style="50" customWidth="1"/>
    <col min="5634" max="5634" width="40.7109375" style="50" customWidth="1"/>
    <col min="5635" max="5635" width="20.7109375" style="50" customWidth="1"/>
    <col min="5636" max="5636" width="10.7109375" style="50" customWidth="1"/>
    <col min="5637" max="5884" width="9.140625" style="50"/>
    <col min="5885" max="5885" width="40.7109375" style="50" customWidth="1"/>
    <col min="5886" max="5889" width="15.7109375" style="50" customWidth="1"/>
    <col min="5890" max="5890" width="40.7109375" style="50" customWidth="1"/>
    <col min="5891" max="5891" width="20.7109375" style="50" customWidth="1"/>
    <col min="5892" max="5892" width="10.7109375" style="50" customWidth="1"/>
    <col min="5893" max="6140" width="9.140625" style="50"/>
    <col min="6141" max="6141" width="40.7109375" style="50" customWidth="1"/>
    <col min="6142" max="6145" width="15.7109375" style="50" customWidth="1"/>
    <col min="6146" max="6146" width="40.7109375" style="50" customWidth="1"/>
    <col min="6147" max="6147" width="20.7109375" style="50" customWidth="1"/>
    <col min="6148" max="6148" width="10.7109375" style="50" customWidth="1"/>
    <col min="6149" max="6396" width="9.140625" style="50"/>
    <col min="6397" max="6397" width="40.7109375" style="50" customWidth="1"/>
    <col min="6398" max="6401" width="15.7109375" style="50" customWidth="1"/>
    <col min="6402" max="6402" width="40.7109375" style="50" customWidth="1"/>
    <col min="6403" max="6403" width="20.7109375" style="50" customWidth="1"/>
    <col min="6404" max="6404" width="10.7109375" style="50" customWidth="1"/>
    <col min="6405" max="6652" width="9.140625" style="50"/>
    <col min="6653" max="6653" width="40.7109375" style="50" customWidth="1"/>
    <col min="6654" max="6657" width="15.7109375" style="50" customWidth="1"/>
    <col min="6658" max="6658" width="40.7109375" style="50" customWidth="1"/>
    <col min="6659" max="6659" width="20.7109375" style="50" customWidth="1"/>
    <col min="6660" max="6660" width="10.7109375" style="50" customWidth="1"/>
    <col min="6661" max="6908" width="9.140625" style="50"/>
    <col min="6909" max="6909" width="40.7109375" style="50" customWidth="1"/>
    <col min="6910" max="6913" width="15.7109375" style="50" customWidth="1"/>
    <col min="6914" max="6914" width="40.7109375" style="50" customWidth="1"/>
    <col min="6915" max="6915" width="20.7109375" style="50" customWidth="1"/>
    <col min="6916" max="6916" width="10.7109375" style="50" customWidth="1"/>
    <col min="6917" max="7164" width="9.140625" style="50"/>
    <col min="7165" max="7165" width="40.7109375" style="50" customWidth="1"/>
    <col min="7166" max="7169" width="15.7109375" style="50" customWidth="1"/>
    <col min="7170" max="7170" width="40.7109375" style="50" customWidth="1"/>
    <col min="7171" max="7171" width="20.7109375" style="50" customWidth="1"/>
    <col min="7172" max="7172" width="10.7109375" style="50" customWidth="1"/>
    <col min="7173" max="7420" width="9.140625" style="50"/>
    <col min="7421" max="7421" width="40.7109375" style="50" customWidth="1"/>
    <col min="7422" max="7425" width="15.7109375" style="50" customWidth="1"/>
    <col min="7426" max="7426" width="40.7109375" style="50" customWidth="1"/>
    <col min="7427" max="7427" width="20.7109375" style="50" customWidth="1"/>
    <col min="7428" max="7428" width="10.7109375" style="50" customWidth="1"/>
    <col min="7429" max="7676" width="9.140625" style="50"/>
    <col min="7677" max="7677" width="40.7109375" style="50" customWidth="1"/>
    <col min="7678" max="7681" width="15.7109375" style="50" customWidth="1"/>
    <col min="7682" max="7682" width="40.7109375" style="50" customWidth="1"/>
    <col min="7683" max="7683" width="20.7109375" style="50" customWidth="1"/>
    <col min="7684" max="7684" width="10.7109375" style="50" customWidth="1"/>
    <col min="7685" max="7932" width="9.140625" style="50"/>
    <col min="7933" max="7933" width="40.7109375" style="50" customWidth="1"/>
    <col min="7934" max="7937" width="15.7109375" style="50" customWidth="1"/>
    <col min="7938" max="7938" width="40.7109375" style="50" customWidth="1"/>
    <col min="7939" max="7939" width="20.7109375" style="50" customWidth="1"/>
    <col min="7940" max="7940" width="10.7109375" style="50" customWidth="1"/>
    <col min="7941" max="8188" width="9.140625" style="50"/>
    <col min="8189" max="8189" width="40.7109375" style="50" customWidth="1"/>
    <col min="8190" max="8193" width="15.7109375" style="50" customWidth="1"/>
    <col min="8194" max="8194" width="40.7109375" style="50" customWidth="1"/>
    <col min="8195" max="8195" width="20.7109375" style="50" customWidth="1"/>
    <col min="8196" max="8196" width="10.7109375" style="50" customWidth="1"/>
    <col min="8197" max="8444" width="9.140625" style="50"/>
    <col min="8445" max="8445" width="40.7109375" style="50" customWidth="1"/>
    <col min="8446" max="8449" width="15.7109375" style="50" customWidth="1"/>
    <col min="8450" max="8450" width="40.7109375" style="50" customWidth="1"/>
    <col min="8451" max="8451" width="20.7109375" style="50" customWidth="1"/>
    <col min="8452" max="8452" width="10.7109375" style="50" customWidth="1"/>
    <col min="8453" max="8700" width="9.140625" style="50"/>
    <col min="8701" max="8701" width="40.7109375" style="50" customWidth="1"/>
    <col min="8702" max="8705" width="15.7109375" style="50" customWidth="1"/>
    <col min="8706" max="8706" width="40.7109375" style="50" customWidth="1"/>
    <col min="8707" max="8707" width="20.7109375" style="50" customWidth="1"/>
    <col min="8708" max="8708" width="10.7109375" style="50" customWidth="1"/>
    <col min="8709" max="8956" width="9.140625" style="50"/>
    <col min="8957" max="8957" width="40.7109375" style="50" customWidth="1"/>
    <col min="8958" max="8961" width="15.7109375" style="50" customWidth="1"/>
    <col min="8962" max="8962" width="40.7109375" style="50" customWidth="1"/>
    <col min="8963" max="8963" width="20.7109375" style="50" customWidth="1"/>
    <col min="8964" max="8964" width="10.7109375" style="50" customWidth="1"/>
    <col min="8965" max="9212" width="9.140625" style="50"/>
    <col min="9213" max="9213" width="40.7109375" style="50" customWidth="1"/>
    <col min="9214" max="9217" width="15.7109375" style="50" customWidth="1"/>
    <col min="9218" max="9218" width="40.7109375" style="50" customWidth="1"/>
    <col min="9219" max="9219" width="20.7109375" style="50" customWidth="1"/>
    <col min="9220" max="9220" width="10.7109375" style="50" customWidth="1"/>
    <col min="9221" max="9468" width="9.140625" style="50"/>
    <col min="9469" max="9469" width="40.7109375" style="50" customWidth="1"/>
    <col min="9470" max="9473" width="15.7109375" style="50" customWidth="1"/>
    <col min="9474" max="9474" width="40.7109375" style="50" customWidth="1"/>
    <col min="9475" max="9475" width="20.7109375" style="50" customWidth="1"/>
    <col min="9476" max="9476" width="10.7109375" style="50" customWidth="1"/>
    <col min="9477" max="9724" width="9.140625" style="50"/>
    <col min="9725" max="9725" width="40.7109375" style="50" customWidth="1"/>
    <col min="9726" max="9729" width="15.7109375" style="50" customWidth="1"/>
    <col min="9730" max="9730" width="40.7109375" style="50" customWidth="1"/>
    <col min="9731" max="9731" width="20.7109375" style="50" customWidth="1"/>
    <col min="9732" max="9732" width="10.7109375" style="50" customWidth="1"/>
    <col min="9733" max="9980" width="9.140625" style="50"/>
    <col min="9981" max="9981" width="40.7109375" style="50" customWidth="1"/>
    <col min="9982" max="9985" width="15.7109375" style="50" customWidth="1"/>
    <col min="9986" max="9986" width="40.7109375" style="50" customWidth="1"/>
    <col min="9987" max="9987" width="20.7109375" style="50" customWidth="1"/>
    <col min="9988" max="9988" width="10.7109375" style="50" customWidth="1"/>
    <col min="9989" max="10236" width="9.140625" style="50"/>
    <col min="10237" max="10237" width="40.7109375" style="50" customWidth="1"/>
    <col min="10238" max="10241" width="15.7109375" style="50" customWidth="1"/>
    <col min="10242" max="10242" width="40.7109375" style="50" customWidth="1"/>
    <col min="10243" max="10243" width="20.7109375" style="50" customWidth="1"/>
    <col min="10244" max="10244" width="10.7109375" style="50" customWidth="1"/>
    <col min="10245" max="10492" width="9.140625" style="50"/>
    <col min="10493" max="10493" width="40.7109375" style="50" customWidth="1"/>
    <col min="10494" max="10497" width="15.7109375" style="50" customWidth="1"/>
    <col min="10498" max="10498" width="40.7109375" style="50" customWidth="1"/>
    <col min="10499" max="10499" width="20.7109375" style="50" customWidth="1"/>
    <col min="10500" max="10500" width="10.7109375" style="50" customWidth="1"/>
    <col min="10501" max="10748" width="9.140625" style="50"/>
    <col min="10749" max="10749" width="40.7109375" style="50" customWidth="1"/>
    <col min="10750" max="10753" width="15.7109375" style="50" customWidth="1"/>
    <col min="10754" max="10754" width="40.7109375" style="50" customWidth="1"/>
    <col min="10755" max="10755" width="20.7109375" style="50" customWidth="1"/>
    <col min="10756" max="10756" width="10.7109375" style="50" customWidth="1"/>
    <col min="10757" max="11004" width="9.140625" style="50"/>
    <col min="11005" max="11005" width="40.7109375" style="50" customWidth="1"/>
    <col min="11006" max="11009" width="15.7109375" style="50" customWidth="1"/>
    <col min="11010" max="11010" width="40.7109375" style="50" customWidth="1"/>
    <col min="11011" max="11011" width="20.7109375" style="50" customWidth="1"/>
    <col min="11012" max="11012" width="10.7109375" style="50" customWidth="1"/>
    <col min="11013" max="11260" width="9.140625" style="50"/>
    <col min="11261" max="11261" width="40.7109375" style="50" customWidth="1"/>
    <col min="11262" max="11265" width="15.7109375" style="50" customWidth="1"/>
    <col min="11266" max="11266" width="40.7109375" style="50" customWidth="1"/>
    <col min="11267" max="11267" width="20.7109375" style="50" customWidth="1"/>
    <col min="11268" max="11268" width="10.7109375" style="50" customWidth="1"/>
    <col min="11269" max="11516" width="9.140625" style="50"/>
    <col min="11517" max="11517" width="40.7109375" style="50" customWidth="1"/>
    <col min="11518" max="11521" width="15.7109375" style="50" customWidth="1"/>
    <col min="11522" max="11522" width="40.7109375" style="50" customWidth="1"/>
    <col min="11523" max="11523" width="20.7109375" style="50" customWidth="1"/>
    <col min="11524" max="11524" width="10.7109375" style="50" customWidth="1"/>
    <col min="11525" max="11772" width="9.140625" style="50"/>
    <col min="11773" max="11773" width="40.7109375" style="50" customWidth="1"/>
    <col min="11774" max="11777" width="15.7109375" style="50" customWidth="1"/>
    <col min="11778" max="11778" width="40.7109375" style="50" customWidth="1"/>
    <col min="11779" max="11779" width="20.7109375" style="50" customWidth="1"/>
    <col min="11780" max="11780" width="10.7109375" style="50" customWidth="1"/>
    <col min="11781" max="12028" width="9.140625" style="50"/>
    <col min="12029" max="12029" width="40.7109375" style="50" customWidth="1"/>
    <col min="12030" max="12033" width="15.7109375" style="50" customWidth="1"/>
    <col min="12034" max="12034" width="40.7109375" style="50" customWidth="1"/>
    <col min="12035" max="12035" width="20.7109375" style="50" customWidth="1"/>
    <col min="12036" max="12036" width="10.7109375" style="50" customWidth="1"/>
    <col min="12037" max="12284" width="9.140625" style="50"/>
    <col min="12285" max="12285" width="40.7109375" style="50" customWidth="1"/>
    <col min="12286" max="12289" width="15.7109375" style="50" customWidth="1"/>
    <col min="12290" max="12290" width="40.7109375" style="50" customWidth="1"/>
    <col min="12291" max="12291" width="20.7109375" style="50" customWidth="1"/>
    <col min="12292" max="12292" width="10.7109375" style="50" customWidth="1"/>
    <col min="12293" max="12540" width="9.140625" style="50"/>
    <col min="12541" max="12541" width="40.7109375" style="50" customWidth="1"/>
    <col min="12542" max="12545" width="15.7109375" style="50" customWidth="1"/>
    <col min="12546" max="12546" width="40.7109375" style="50" customWidth="1"/>
    <col min="12547" max="12547" width="20.7109375" style="50" customWidth="1"/>
    <col min="12548" max="12548" width="10.7109375" style="50" customWidth="1"/>
    <col min="12549" max="12796" width="9.140625" style="50"/>
    <col min="12797" max="12797" width="40.7109375" style="50" customWidth="1"/>
    <col min="12798" max="12801" width="15.7109375" style="50" customWidth="1"/>
    <col min="12802" max="12802" width="40.7109375" style="50" customWidth="1"/>
    <col min="12803" max="12803" width="20.7109375" style="50" customWidth="1"/>
    <col min="12804" max="12804" width="10.7109375" style="50" customWidth="1"/>
    <col min="12805" max="13052" width="9.140625" style="50"/>
    <col min="13053" max="13053" width="40.7109375" style="50" customWidth="1"/>
    <col min="13054" max="13057" width="15.7109375" style="50" customWidth="1"/>
    <col min="13058" max="13058" width="40.7109375" style="50" customWidth="1"/>
    <col min="13059" max="13059" width="20.7109375" style="50" customWidth="1"/>
    <col min="13060" max="13060" width="10.7109375" style="50" customWidth="1"/>
    <col min="13061" max="13308" width="9.140625" style="50"/>
    <col min="13309" max="13309" width="40.7109375" style="50" customWidth="1"/>
    <col min="13310" max="13313" width="15.7109375" style="50" customWidth="1"/>
    <col min="13314" max="13314" width="40.7109375" style="50" customWidth="1"/>
    <col min="13315" max="13315" width="20.7109375" style="50" customWidth="1"/>
    <col min="13316" max="13316" width="10.7109375" style="50" customWidth="1"/>
    <col min="13317" max="13564" width="9.140625" style="50"/>
    <col min="13565" max="13565" width="40.7109375" style="50" customWidth="1"/>
    <col min="13566" max="13569" width="15.7109375" style="50" customWidth="1"/>
    <col min="13570" max="13570" width="40.7109375" style="50" customWidth="1"/>
    <col min="13571" max="13571" width="20.7109375" style="50" customWidth="1"/>
    <col min="13572" max="13572" width="10.7109375" style="50" customWidth="1"/>
    <col min="13573" max="13820" width="9.140625" style="50"/>
    <col min="13821" max="13821" width="40.7109375" style="50" customWidth="1"/>
    <col min="13822" max="13825" width="15.7109375" style="50" customWidth="1"/>
    <col min="13826" max="13826" width="40.7109375" style="50" customWidth="1"/>
    <col min="13827" max="13827" width="20.7109375" style="50" customWidth="1"/>
    <col min="13828" max="13828" width="10.7109375" style="50" customWidth="1"/>
    <col min="13829" max="14076" width="9.140625" style="50"/>
    <col min="14077" max="14077" width="40.7109375" style="50" customWidth="1"/>
    <col min="14078" max="14081" width="15.7109375" style="50" customWidth="1"/>
    <col min="14082" max="14082" width="40.7109375" style="50" customWidth="1"/>
    <col min="14083" max="14083" width="20.7109375" style="50" customWidth="1"/>
    <col min="14084" max="14084" width="10.7109375" style="50" customWidth="1"/>
    <col min="14085" max="14332" width="9.140625" style="50"/>
    <col min="14333" max="14333" width="40.7109375" style="50" customWidth="1"/>
    <col min="14334" max="14337" width="15.7109375" style="50" customWidth="1"/>
    <col min="14338" max="14338" width="40.7109375" style="50" customWidth="1"/>
    <col min="14339" max="14339" width="20.7109375" style="50" customWidth="1"/>
    <col min="14340" max="14340" width="10.7109375" style="50" customWidth="1"/>
    <col min="14341" max="14588" width="9.140625" style="50"/>
    <col min="14589" max="14589" width="40.7109375" style="50" customWidth="1"/>
    <col min="14590" max="14593" width="15.7109375" style="50" customWidth="1"/>
    <col min="14594" max="14594" width="40.7109375" style="50" customWidth="1"/>
    <col min="14595" max="14595" width="20.7109375" style="50" customWidth="1"/>
    <col min="14596" max="14596" width="10.7109375" style="50" customWidth="1"/>
    <col min="14597" max="14844" width="9.140625" style="50"/>
    <col min="14845" max="14845" width="40.7109375" style="50" customWidth="1"/>
    <col min="14846" max="14849" width="15.7109375" style="50" customWidth="1"/>
    <col min="14850" max="14850" width="40.7109375" style="50" customWidth="1"/>
    <col min="14851" max="14851" width="20.7109375" style="50" customWidth="1"/>
    <col min="14852" max="14852" width="10.7109375" style="50" customWidth="1"/>
    <col min="14853" max="15100" width="9.140625" style="50"/>
    <col min="15101" max="15101" width="40.7109375" style="50" customWidth="1"/>
    <col min="15102" max="15105" width="15.7109375" style="50" customWidth="1"/>
    <col min="15106" max="15106" width="40.7109375" style="50" customWidth="1"/>
    <col min="15107" max="15107" width="20.7109375" style="50" customWidth="1"/>
    <col min="15108" max="15108" width="10.7109375" style="50" customWidth="1"/>
    <col min="15109" max="15356" width="9.140625" style="50"/>
    <col min="15357" max="15357" width="40.7109375" style="50" customWidth="1"/>
    <col min="15358" max="15361" width="15.7109375" style="50" customWidth="1"/>
    <col min="15362" max="15362" width="40.7109375" style="50" customWidth="1"/>
    <col min="15363" max="15363" width="20.7109375" style="50" customWidth="1"/>
    <col min="15364" max="15364" width="10.7109375" style="50" customWidth="1"/>
    <col min="15365" max="15612" width="9.140625" style="50"/>
    <col min="15613" max="15613" width="40.7109375" style="50" customWidth="1"/>
    <col min="15614" max="15617" width="15.7109375" style="50" customWidth="1"/>
    <col min="15618" max="15618" width="40.7109375" style="50" customWidth="1"/>
    <col min="15619" max="15619" width="20.7109375" style="50" customWidth="1"/>
    <col min="15620" max="15620" width="10.7109375" style="50" customWidth="1"/>
    <col min="15621" max="15868" width="9.140625" style="50"/>
    <col min="15869" max="15869" width="40.7109375" style="50" customWidth="1"/>
    <col min="15870" max="15873" width="15.7109375" style="50" customWidth="1"/>
    <col min="15874" max="15874" width="40.7109375" style="50" customWidth="1"/>
    <col min="15875" max="15875" width="20.7109375" style="50" customWidth="1"/>
    <col min="15876" max="15876" width="10.7109375" style="50" customWidth="1"/>
    <col min="15877" max="16124" width="9.140625" style="50"/>
    <col min="16125" max="16125" width="40.7109375" style="50" customWidth="1"/>
    <col min="16126" max="16129" width="15.7109375" style="50" customWidth="1"/>
    <col min="16130" max="16130" width="40.7109375" style="50" customWidth="1"/>
    <col min="16131" max="16131" width="20.7109375" style="50" customWidth="1"/>
    <col min="16132" max="16132" width="10.7109375" style="50" customWidth="1"/>
    <col min="16133" max="16384" width="9.140625" style="50"/>
  </cols>
  <sheetData>
    <row r="1" spans="1:5" ht="15" customHeight="1">
      <c r="A1" s="193" t="s">
        <v>2182</v>
      </c>
      <c r="E1" s="1465" t="s">
        <v>2183</v>
      </c>
    </row>
    <row r="2" spans="1:5" ht="15" customHeight="1">
      <c r="A2" s="842" t="s">
        <v>1978</v>
      </c>
      <c r="E2" s="1466" t="s">
        <v>2184</v>
      </c>
    </row>
    <row r="3" spans="1:5" s="55" customFormat="1" ht="71.25" customHeight="1">
      <c r="A3" s="211" t="s">
        <v>0</v>
      </c>
      <c r="B3" s="212" t="s">
        <v>109</v>
      </c>
      <c r="C3" s="212" t="s">
        <v>2</v>
      </c>
      <c r="D3" s="212" t="s">
        <v>110</v>
      </c>
      <c r="E3" s="213" t="s">
        <v>3</v>
      </c>
    </row>
    <row r="4" spans="1:5" s="104" customFormat="1" ht="12.75" customHeight="1">
      <c r="A4" s="623" t="s">
        <v>272</v>
      </c>
      <c r="B4" s="892">
        <v>654</v>
      </c>
      <c r="C4" s="892">
        <v>736</v>
      </c>
      <c r="D4" s="892">
        <v>771</v>
      </c>
      <c r="E4" s="624" t="s">
        <v>273</v>
      </c>
    </row>
    <row r="5" spans="1:5" ht="12.75" customHeight="1">
      <c r="A5" s="126" t="s">
        <v>274</v>
      </c>
      <c r="B5" s="893">
        <v>244</v>
      </c>
      <c r="C5" s="893">
        <v>328</v>
      </c>
      <c r="D5" s="893">
        <v>351</v>
      </c>
      <c r="E5" s="133" t="s">
        <v>275</v>
      </c>
    </row>
    <row r="6" spans="1:5" ht="12.75" customHeight="1">
      <c r="A6" s="126" t="s">
        <v>276</v>
      </c>
      <c r="B6" s="893">
        <v>410</v>
      </c>
      <c r="C6" s="893">
        <v>104</v>
      </c>
      <c r="D6" s="893">
        <v>420</v>
      </c>
      <c r="E6" s="133" t="s">
        <v>277</v>
      </c>
    </row>
    <row r="7" spans="1:5" ht="12.75" customHeight="1">
      <c r="A7" s="120" t="s">
        <v>278</v>
      </c>
      <c r="B7" s="893">
        <v>231</v>
      </c>
      <c r="C7" s="893">
        <v>295</v>
      </c>
      <c r="D7" s="893">
        <v>317</v>
      </c>
      <c r="E7" s="216" t="s">
        <v>279</v>
      </c>
    </row>
    <row r="8" spans="1:5" ht="12.75" customHeight="1">
      <c r="A8" s="217" t="s">
        <v>196</v>
      </c>
      <c r="B8" s="893">
        <v>3</v>
      </c>
      <c r="C8" s="893">
        <v>7</v>
      </c>
      <c r="D8" s="893">
        <v>12</v>
      </c>
      <c r="E8" s="218" t="s">
        <v>197</v>
      </c>
    </row>
    <row r="9" spans="1:5" ht="12.75" customHeight="1">
      <c r="A9" s="126" t="s">
        <v>274</v>
      </c>
      <c r="B9" s="893">
        <v>170</v>
      </c>
      <c r="C9" s="893">
        <v>222</v>
      </c>
      <c r="D9" s="893">
        <v>238</v>
      </c>
      <c r="E9" s="133" t="s">
        <v>275</v>
      </c>
    </row>
    <row r="10" spans="1:5" ht="12.75" customHeight="1">
      <c r="A10" s="126" t="s">
        <v>276</v>
      </c>
      <c r="B10" s="893">
        <v>61</v>
      </c>
      <c r="C10" s="893">
        <v>73</v>
      </c>
      <c r="D10" s="893">
        <v>79</v>
      </c>
      <c r="E10" s="133" t="s">
        <v>277</v>
      </c>
    </row>
    <row r="11" spans="1:5" ht="12.75" customHeight="1">
      <c r="A11" s="120" t="s">
        <v>280</v>
      </c>
      <c r="B11" s="894"/>
      <c r="C11" s="894"/>
      <c r="D11" s="894"/>
      <c r="E11" s="216"/>
    </row>
    <row r="12" spans="1:5" ht="12.75" customHeight="1">
      <c r="A12" s="126" t="s">
        <v>281</v>
      </c>
      <c r="B12" s="893">
        <v>423</v>
      </c>
      <c r="C12" s="893">
        <v>388</v>
      </c>
      <c r="D12" s="893">
        <v>392</v>
      </c>
      <c r="E12" s="216" t="s">
        <v>282</v>
      </c>
    </row>
    <row r="13" spans="1:5" ht="12.75" customHeight="1">
      <c r="A13" s="120" t="s">
        <v>283</v>
      </c>
      <c r="B13" s="893" t="s">
        <v>9</v>
      </c>
      <c r="C13" s="893">
        <v>14</v>
      </c>
      <c r="D13" s="893">
        <v>13</v>
      </c>
      <c r="E13" s="216" t="s">
        <v>284</v>
      </c>
    </row>
    <row r="14" spans="1:5" ht="12.75" customHeight="1">
      <c r="A14" s="120" t="s">
        <v>285</v>
      </c>
      <c r="B14" s="893" t="s">
        <v>9</v>
      </c>
      <c r="C14" s="893">
        <v>39</v>
      </c>
      <c r="D14" s="893">
        <v>49</v>
      </c>
      <c r="E14" s="216" t="s">
        <v>286</v>
      </c>
    </row>
    <row r="15" spans="1:5" s="104" customFormat="1" ht="12.75" customHeight="1">
      <c r="A15" s="214" t="s">
        <v>216</v>
      </c>
      <c r="B15" s="895"/>
      <c r="C15" s="896"/>
      <c r="D15" s="895"/>
      <c r="E15" s="215" t="s">
        <v>156</v>
      </c>
    </row>
    <row r="16" spans="1:5" ht="12.75" customHeight="1">
      <c r="A16" s="120" t="s">
        <v>278</v>
      </c>
      <c r="B16" s="893">
        <v>22020</v>
      </c>
      <c r="C16" s="893">
        <v>30170</v>
      </c>
      <c r="D16" s="893">
        <v>31978</v>
      </c>
      <c r="E16" s="216" t="s">
        <v>279</v>
      </c>
    </row>
    <row r="17" spans="1:5" ht="12.75" customHeight="1">
      <c r="A17" s="217" t="s">
        <v>196</v>
      </c>
      <c r="B17" s="893">
        <v>194</v>
      </c>
      <c r="C17" s="893">
        <v>231</v>
      </c>
      <c r="D17" s="893">
        <v>310</v>
      </c>
      <c r="E17" s="218" t="s">
        <v>197</v>
      </c>
    </row>
    <row r="18" spans="1:5" ht="12.75" customHeight="1">
      <c r="A18" s="126" t="s">
        <v>274</v>
      </c>
      <c r="B18" s="893">
        <v>18913</v>
      </c>
      <c r="C18" s="893">
        <v>25739</v>
      </c>
      <c r="D18" s="893">
        <v>27082</v>
      </c>
      <c r="E18" s="133" t="s">
        <v>275</v>
      </c>
    </row>
    <row r="19" spans="1:5" ht="12.75" customHeight="1">
      <c r="A19" s="126" t="s">
        <v>276</v>
      </c>
      <c r="B19" s="893">
        <v>3107</v>
      </c>
      <c r="C19" s="893">
        <v>4431</v>
      </c>
      <c r="D19" s="893">
        <v>4896</v>
      </c>
      <c r="E19" s="133" t="s">
        <v>277</v>
      </c>
    </row>
    <row r="20" spans="1:5" ht="12.75" customHeight="1">
      <c r="A20" s="120" t="s">
        <v>283</v>
      </c>
      <c r="B20" s="893" t="s">
        <v>9</v>
      </c>
      <c r="C20" s="893">
        <v>190</v>
      </c>
      <c r="D20" s="893">
        <v>212</v>
      </c>
      <c r="E20" s="216" t="s">
        <v>284</v>
      </c>
    </row>
    <row r="21" spans="1:5" ht="12.75" customHeight="1">
      <c r="A21" s="120" t="s">
        <v>285</v>
      </c>
      <c r="B21" s="893" t="s">
        <v>9</v>
      </c>
      <c r="C21" s="893">
        <v>937</v>
      </c>
      <c r="D21" s="893">
        <v>1180</v>
      </c>
      <c r="E21" s="216" t="s">
        <v>286</v>
      </c>
    </row>
    <row r="22" spans="1:5" s="104" customFormat="1" ht="12.75" customHeight="1">
      <c r="A22" s="214" t="s">
        <v>287</v>
      </c>
      <c r="B22" s="897">
        <v>29710</v>
      </c>
      <c r="C22" s="897">
        <v>42136</v>
      </c>
      <c r="D22" s="897">
        <v>44603</v>
      </c>
      <c r="E22" s="215" t="s">
        <v>288</v>
      </c>
    </row>
    <row r="23" spans="1:5" ht="12.75" customHeight="1">
      <c r="A23" s="217" t="s">
        <v>274</v>
      </c>
      <c r="B23" s="893">
        <v>21678</v>
      </c>
      <c r="C23" s="893">
        <v>30471</v>
      </c>
      <c r="D23" s="893">
        <v>31975</v>
      </c>
      <c r="E23" s="218" t="s">
        <v>275</v>
      </c>
    </row>
    <row r="24" spans="1:5" ht="12.75" customHeight="1">
      <c r="A24" s="217" t="s">
        <v>276</v>
      </c>
      <c r="B24" s="893">
        <v>8032</v>
      </c>
      <c r="C24" s="893">
        <v>11665</v>
      </c>
      <c r="D24" s="893">
        <v>12628</v>
      </c>
      <c r="E24" s="218" t="s">
        <v>277</v>
      </c>
    </row>
    <row r="25" spans="1:5" ht="12.75" customHeight="1">
      <c r="A25" s="126" t="s">
        <v>289</v>
      </c>
      <c r="B25" s="893">
        <v>15050</v>
      </c>
      <c r="C25" s="893">
        <v>10832</v>
      </c>
      <c r="D25" s="893">
        <v>11707</v>
      </c>
      <c r="E25" s="133" t="s">
        <v>290</v>
      </c>
    </row>
    <row r="26" spans="1:5" ht="12.75" customHeight="1">
      <c r="A26" s="126" t="s">
        <v>1863</v>
      </c>
      <c r="B26" s="893">
        <v>5773</v>
      </c>
      <c r="C26" s="893">
        <v>14030</v>
      </c>
      <c r="D26" s="893">
        <v>15077</v>
      </c>
      <c r="E26" s="133" t="s">
        <v>1864</v>
      </c>
    </row>
    <row r="27" spans="1:5" ht="12.75" customHeight="1">
      <c r="A27" s="120" t="s">
        <v>278</v>
      </c>
      <c r="B27" s="893">
        <v>21208</v>
      </c>
      <c r="C27" s="893">
        <v>29561</v>
      </c>
      <c r="D27" s="893">
        <v>30947</v>
      </c>
      <c r="E27" s="216" t="s">
        <v>279</v>
      </c>
    </row>
    <row r="28" spans="1:5" ht="12.75" customHeight="1">
      <c r="A28" s="220" t="s">
        <v>196</v>
      </c>
      <c r="B28" s="893">
        <v>119</v>
      </c>
      <c r="C28" s="893">
        <v>159</v>
      </c>
      <c r="D28" s="893">
        <v>211</v>
      </c>
      <c r="E28" s="221" t="s">
        <v>197</v>
      </c>
    </row>
    <row r="29" spans="1:5" ht="12.75" customHeight="1">
      <c r="A29" s="217" t="s">
        <v>274</v>
      </c>
      <c r="B29" s="893">
        <v>18540</v>
      </c>
      <c r="C29" s="893">
        <v>25507</v>
      </c>
      <c r="D29" s="893">
        <v>26531</v>
      </c>
      <c r="E29" s="218" t="s">
        <v>275</v>
      </c>
    </row>
    <row r="30" spans="1:5" ht="12.75" customHeight="1">
      <c r="A30" s="217" t="s">
        <v>276</v>
      </c>
      <c r="B30" s="893">
        <v>2668</v>
      </c>
      <c r="C30" s="893">
        <v>4054</v>
      </c>
      <c r="D30" s="893">
        <v>4416</v>
      </c>
      <c r="E30" s="218" t="s">
        <v>277</v>
      </c>
    </row>
    <row r="31" spans="1:5" ht="12.75" customHeight="1">
      <c r="A31" s="126" t="s">
        <v>289</v>
      </c>
      <c r="B31" s="893">
        <v>7267</v>
      </c>
      <c r="C31" s="893">
        <v>5765</v>
      </c>
      <c r="D31" s="893">
        <v>6380</v>
      </c>
      <c r="E31" s="218"/>
    </row>
    <row r="32" spans="1:5" ht="12.75" customHeight="1">
      <c r="A32" s="126" t="s">
        <v>1863</v>
      </c>
      <c r="B32" s="893">
        <v>5352</v>
      </c>
      <c r="C32" s="893">
        <v>8405</v>
      </c>
      <c r="D32" s="893">
        <v>9008</v>
      </c>
      <c r="E32" s="133" t="s">
        <v>290</v>
      </c>
    </row>
    <row r="33" spans="1:5" ht="12.75" customHeight="1">
      <c r="A33" s="120" t="s">
        <v>280</v>
      </c>
      <c r="B33" s="898"/>
      <c r="C33" s="894"/>
      <c r="D33" s="898"/>
      <c r="E33" s="133" t="s">
        <v>1864</v>
      </c>
    </row>
    <row r="34" spans="1:5" ht="12.75" customHeight="1">
      <c r="A34" s="126" t="s">
        <v>281</v>
      </c>
      <c r="B34" s="893">
        <v>8502</v>
      </c>
      <c r="C34" s="893">
        <v>11618</v>
      </c>
      <c r="D34" s="893">
        <v>12570</v>
      </c>
      <c r="E34" s="216" t="s">
        <v>282</v>
      </c>
    </row>
    <row r="35" spans="1:5" ht="12.75" customHeight="1">
      <c r="A35" s="126" t="s">
        <v>291</v>
      </c>
      <c r="B35" s="893">
        <v>7783</v>
      </c>
      <c r="C35" s="893">
        <v>5056</v>
      </c>
      <c r="D35" s="893">
        <v>5282</v>
      </c>
      <c r="E35" s="133" t="s">
        <v>292</v>
      </c>
    </row>
    <row r="36" spans="1:5" ht="12.75" customHeight="1">
      <c r="A36" s="120" t="s">
        <v>283</v>
      </c>
      <c r="B36" s="893" t="s">
        <v>9</v>
      </c>
      <c r="C36" s="893">
        <v>157</v>
      </c>
      <c r="D36" s="893">
        <v>196</v>
      </c>
      <c r="E36" s="216" t="s">
        <v>284</v>
      </c>
    </row>
    <row r="37" spans="1:5" ht="12.75" customHeight="1">
      <c r="A37" s="120" t="s">
        <v>285</v>
      </c>
      <c r="B37" s="893" t="s">
        <v>9</v>
      </c>
      <c r="C37" s="893">
        <v>800</v>
      </c>
      <c r="D37" s="893">
        <v>890</v>
      </c>
      <c r="E37" s="216" t="s">
        <v>286</v>
      </c>
    </row>
    <row r="38" spans="1:5" s="104" customFormat="1" ht="12.75" customHeight="1">
      <c r="A38" s="214" t="s">
        <v>293</v>
      </c>
      <c r="B38" s="895"/>
      <c r="C38" s="896"/>
      <c r="D38" s="895"/>
      <c r="E38" s="215" t="s">
        <v>294</v>
      </c>
    </row>
    <row r="39" spans="1:5" s="104" customFormat="1" ht="12.75" customHeight="1">
      <c r="A39" s="223" t="s">
        <v>295</v>
      </c>
      <c r="B39" s="895"/>
      <c r="C39" s="896"/>
      <c r="D39" s="895"/>
      <c r="E39" s="224" t="s">
        <v>296</v>
      </c>
    </row>
    <row r="40" spans="1:5" ht="12.75" customHeight="1">
      <c r="A40" s="120" t="s">
        <v>297</v>
      </c>
      <c r="B40" s="893">
        <v>483</v>
      </c>
      <c r="C40" s="893">
        <v>631</v>
      </c>
      <c r="D40" s="893">
        <v>671</v>
      </c>
      <c r="E40" s="216" t="s">
        <v>298</v>
      </c>
    </row>
    <row r="41" spans="1:5" ht="12.75" customHeight="1">
      <c r="A41" s="120" t="s">
        <v>993</v>
      </c>
      <c r="B41" s="893">
        <v>314</v>
      </c>
      <c r="C41" s="893">
        <v>604</v>
      </c>
      <c r="D41" s="893">
        <v>647</v>
      </c>
      <c r="E41" s="216" t="s">
        <v>299</v>
      </c>
    </row>
    <row r="42" spans="1:5" ht="12.75" customHeight="1">
      <c r="A42" s="120" t="s">
        <v>300</v>
      </c>
      <c r="B42" s="893">
        <v>978</v>
      </c>
      <c r="C42" s="893">
        <v>719</v>
      </c>
      <c r="D42" s="893">
        <v>957</v>
      </c>
      <c r="E42" s="216" t="s">
        <v>301</v>
      </c>
    </row>
    <row r="43" spans="1:5" ht="12.75" customHeight="1">
      <c r="A43" s="120" t="s">
        <v>302</v>
      </c>
      <c r="B43" s="893">
        <v>386</v>
      </c>
      <c r="C43" s="893">
        <v>887</v>
      </c>
      <c r="D43" s="893">
        <v>701</v>
      </c>
      <c r="E43" s="216" t="s">
        <v>303</v>
      </c>
    </row>
    <row r="44" spans="1:5" s="104" customFormat="1" ht="12.75" customHeight="1">
      <c r="A44" s="214" t="s">
        <v>304</v>
      </c>
      <c r="B44" s="895"/>
      <c r="C44" s="896"/>
      <c r="D44" s="895"/>
      <c r="E44" s="215" t="s">
        <v>305</v>
      </c>
    </row>
    <row r="45" spans="1:5" ht="12.75" customHeight="1">
      <c r="A45" s="120" t="s">
        <v>306</v>
      </c>
      <c r="B45" s="898"/>
      <c r="C45" s="894"/>
      <c r="D45" s="898"/>
      <c r="E45" s="216" t="s">
        <v>307</v>
      </c>
    </row>
    <row r="46" spans="1:5" ht="12.75" customHeight="1">
      <c r="A46" s="126" t="s">
        <v>297</v>
      </c>
      <c r="B46" s="893">
        <v>347</v>
      </c>
      <c r="C46" s="893">
        <v>438</v>
      </c>
      <c r="D46" s="893">
        <v>463</v>
      </c>
      <c r="E46" s="133" t="s">
        <v>298</v>
      </c>
    </row>
    <row r="47" spans="1:5" ht="12.75" customHeight="1">
      <c r="A47" s="126" t="s">
        <v>993</v>
      </c>
      <c r="B47" s="893">
        <v>303</v>
      </c>
      <c r="C47" s="893">
        <v>457</v>
      </c>
      <c r="D47" s="893">
        <v>482</v>
      </c>
      <c r="E47" s="133" t="s">
        <v>299</v>
      </c>
    </row>
    <row r="48" spans="1:5" ht="12.75" customHeight="1">
      <c r="A48" s="120" t="s">
        <v>308</v>
      </c>
      <c r="B48" s="893">
        <v>92</v>
      </c>
      <c r="C48" s="893">
        <v>100</v>
      </c>
      <c r="D48" s="893">
        <v>98</v>
      </c>
      <c r="E48" s="216" t="s">
        <v>309</v>
      </c>
    </row>
    <row r="49" spans="1:5" ht="12.75" customHeight="1">
      <c r="A49" s="120" t="s">
        <v>310</v>
      </c>
      <c r="B49" s="893">
        <v>96</v>
      </c>
      <c r="C49" s="893">
        <v>98</v>
      </c>
      <c r="D49" s="893">
        <v>97</v>
      </c>
      <c r="E49" s="216" t="s">
        <v>311</v>
      </c>
    </row>
    <row r="50" spans="1:5" ht="12.75" customHeight="1">
      <c r="A50" s="120"/>
      <c r="B50" s="1435"/>
      <c r="C50" s="1435"/>
      <c r="D50" s="1435"/>
      <c r="E50" s="216"/>
    </row>
    <row r="51" spans="1:5" s="1438" customFormat="1" ht="12.75" customHeight="1">
      <c r="A51" s="1439" t="s">
        <v>2259</v>
      </c>
      <c r="B51" s="1436"/>
      <c r="C51" s="1436"/>
      <c r="D51" s="1436"/>
      <c r="E51" s="1437"/>
    </row>
    <row r="52" spans="1:5" s="101" customFormat="1" ht="12.75" customHeight="1">
      <c r="A52" s="1249" t="s">
        <v>1950</v>
      </c>
      <c r="B52" s="129"/>
      <c r="C52" s="129"/>
      <c r="D52" s="129"/>
      <c r="E52" s="129"/>
    </row>
    <row r="53" spans="1:5" s="101" customFormat="1" ht="12.75" customHeight="1">
      <c r="A53" s="225" t="s">
        <v>1844</v>
      </c>
      <c r="B53" s="129"/>
      <c r="C53" s="129"/>
      <c r="D53" s="129"/>
      <c r="E53" s="129"/>
    </row>
    <row r="54" spans="1:5" s="101" customFormat="1" ht="12.75" customHeight="1">
      <c r="A54" s="1541" t="s">
        <v>1843</v>
      </c>
      <c r="B54" s="1541"/>
      <c r="C54" s="1541"/>
      <c r="D54" s="1541"/>
      <c r="E54" s="1541"/>
    </row>
    <row r="55" spans="1:5" s="101" customFormat="1" ht="12.75" customHeight="1">
      <c r="A55" s="1250" t="s">
        <v>1845</v>
      </c>
      <c r="B55" s="132"/>
      <c r="C55" s="132"/>
      <c r="D55" s="132"/>
      <c r="E55" s="132"/>
    </row>
    <row r="56" spans="1:5" s="101" customFormat="1" ht="12.75" customHeight="1">
      <c r="A56" s="226" t="s">
        <v>312</v>
      </c>
      <c r="B56" s="132"/>
      <c r="C56" s="132"/>
      <c r="D56" s="132"/>
      <c r="E56" s="132"/>
    </row>
    <row r="57" spans="1:5" ht="15" customHeight="1"/>
  </sheetData>
  <mergeCells count="1">
    <mergeCell ref="A54:E54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reści'!B29" display="Powrót do spisu tablic"/>
  </hyperlinks>
  <pageMargins left="0.7" right="0.7" top="0.75" bottom="0.75" header="0.3" footer="0.3"/>
  <pageSetup paperSize="9" orientation="portrait" r:id="rId1"/>
  <ignoredErrors>
    <ignoredError sqref="E42:E43" numberStoredAsText="1"/>
  </ignoredErrors>
</worksheet>
</file>

<file path=xl/worksheets/sheet90.xml><?xml version="1.0" encoding="utf-8"?>
<worksheet xmlns="http://schemas.openxmlformats.org/spreadsheetml/2006/main" xmlns:r="http://schemas.openxmlformats.org/officeDocument/2006/relationships">
  <dimension ref="A1:J46"/>
  <sheetViews>
    <sheetView showGridLines="0" zoomScaleNormal="100" workbookViewId="0"/>
  </sheetViews>
  <sheetFormatPr defaultRowHeight="15"/>
  <cols>
    <col min="1" max="1" width="35.7109375" style="512" customWidth="1"/>
    <col min="2" max="9" width="12.7109375" style="511" customWidth="1"/>
    <col min="10" max="10" width="35.7109375" style="611" customWidth="1"/>
  </cols>
  <sheetData>
    <row r="1" spans="1:10">
      <c r="A1" s="588" t="s">
        <v>1805</v>
      </c>
      <c r="B1" s="416"/>
      <c r="C1" s="416"/>
      <c r="D1" s="416"/>
      <c r="E1" s="416"/>
      <c r="F1" s="416"/>
      <c r="G1" s="416"/>
      <c r="H1" s="416"/>
      <c r="I1" s="416"/>
    </row>
    <row r="2" spans="1:10">
      <c r="A2" s="1148" t="s">
        <v>1090</v>
      </c>
      <c r="B2" s="416"/>
      <c r="C2" s="416"/>
      <c r="D2" s="416"/>
      <c r="E2" s="416"/>
      <c r="F2" s="416"/>
      <c r="G2" s="416"/>
      <c r="H2" s="416"/>
      <c r="I2" s="416"/>
    </row>
    <row r="3" spans="1:10">
      <c r="A3" s="1149" t="s">
        <v>2244</v>
      </c>
      <c r="B3" s="416"/>
      <c r="C3" s="416"/>
      <c r="D3" s="416"/>
      <c r="E3" s="416"/>
      <c r="F3" s="416"/>
      <c r="G3" s="416"/>
      <c r="H3" s="416"/>
      <c r="I3" s="416"/>
    </row>
    <row r="4" spans="1:10">
      <c r="A4" s="1149" t="s">
        <v>2245</v>
      </c>
      <c r="B4" s="416"/>
      <c r="C4" s="416"/>
      <c r="D4" s="416"/>
      <c r="E4" s="416"/>
      <c r="F4" s="416"/>
      <c r="G4" s="416"/>
      <c r="H4" s="416"/>
      <c r="I4" s="416"/>
      <c r="J4" s="1465" t="s">
        <v>2183</v>
      </c>
    </row>
    <row r="5" spans="1:10">
      <c r="A5" s="1149" t="s">
        <v>1109</v>
      </c>
      <c r="B5" s="416"/>
      <c r="C5" s="416"/>
      <c r="D5" s="416"/>
      <c r="E5" s="416"/>
      <c r="F5" s="416"/>
      <c r="G5" s="416"/>
      <c r="H5" s="416"/>
      <c r="I5" s="416"/>
      <c r="J5" s="1466" t="s">
        <v>2184</v>
      </c>
    </row>
    <row r="6" spans="1:10" ht="30" customHeight="1">
      <c r="A6" s="1720" t="s">
        <v>0</v>
      </c>
      <c r="B6" s="1702" t="s">
        <v>1113</v>
      </c>
      <c r="C6" s="1702"/>
      <c r="D6" s="1702"/>
      <c r="E6" s="1702"/>
      <c r="F6" s="1674" t="s">
        <v>1806</v>
      </c>
      <c r="G6" s="1674"/>
      <c r="H6" s="1721" t="s">
        <v>1807</v>
      </c>
      <c r="I6" s="1722"/>
      <c r="J6" s="1728" t="s">
        <v>3</v>
      </c>
    </row>
    <row r="7" spans="1:10" ht="30" customHeight="1">
      <c r="A7" s="1720"/>
      <c r="B7" s="1702"/>
      <c r="C7" s="1702"/>
      <c r="D7" s="1702"/>
      <c r="E7" s="1702"/>
      <c r="F7" s="1674"/>
      <c r="G7" s="1674"/>
      <c r="H7" s="1723"/>
      <c r="I7" s="1724"/>
      <c r="J7" s="1729"/>
    </row>
    <row r="8" spans="1:10" ht="45" customHeight="1">
      <c r="A8" s="1720"/>
      <c r="B8" s="1674" t="s">
        <v>565</v>
      </c>
      <c r="C8" s="1727"/>
      <c r="D8" s="1674" t="s">
        <v>1114</v>
      </c>
      <c r="E8" s="1674"/>
      <c r="F8" s="1674"/>
      <c r="G8" s="1674"/>
      <c r="H8" s="1725"/>
      <c r="I8" s="1726"/>
      <c r="J8" s="1729"/>
    </row>
    <row r="9" spans="1:10" ht="15" customHeight="1">
      <c r="A9" s="1720"/>
      <c r="B9" s="1674" t="s">
        <v>568</v>
      </c>
      <c r="C9" s="1674" t="s">
        <v>652</v>
      </c>
      <c r="D9" s="1674" t="s">
        <v>568</v>
      </c>
      <c r="E9" s="1674" t="s">
        <v>652</v>
      </c>
      <c r="F9" s="1674" t="s">
        <v>568</v>
      </c>
      <c r="G9" s="1674" t="s">
        <v>652</v>
      </c>
      <c r="H9" s="1674" t="s">
        <v>568</v>
      </c>
      <c r="I9" s="1674" t="s">
        <v>652</v>
      </c>
      <c r="J9" s="1729"/>
    </row>
    <row r="10" spans="1:10" ht="15" customHeight="1">
      <c r="A10" s="1720"/>
      <c r="B10" s="1727"/>
      <c r="C10" s="1674"/>
      <c r="D10" s="1727"/>
      <c r="E10" s="1674"/>
      <c r="F10" s="1727"/>
      <c r="G10" s="1674"/>
      <c r="H10" s="1727"/>
      <c r="I10" s="1674"/>
      <c r="J10" s="1729"/>
    </row>
    <row r="11" spans="1:10" ht="15" customHeight="1">
      <c r="A11" s="1720"/>
      <c r="B11" s="1727"/>
      <c r="C11" s="1674"/>
      <c r="D11" s="1727"/>
      <c r="E11" s="1674"/>
      <c r="F11" s="1727"/>
      <c r="G11" s="1674"/>
      <c r="H11" s="1727"/>
      <c r="I11" s="1674"/>
      <c r="J11" s="1729"/>
    </row>
    <row r="12" spans="1:10" ht="15" customHeight="1">
      <c r="A12" s="1720"/>
      <c r="B12" s="1727"/>
      <c r="C12" s="1674"/>
      <c r="D12" s="1727"/>
      <c r="E12" s="1674"/>
      <c r="F12" s="1727"/>
      <c r="G12" s="1674"/>
      <c r="H12" s="1727"/>
      <c r="I12" s="1674"/>
      <c r="J12" s="1729"/>
    </row>
    <row r="13" spans="1:10" ht="15" customHeight="1">
      <c r="A13" s="1720"/>
      <c r="B13" s="1727"/>
      <c r="C13" s="1674"/>
      <c r="D13" s="1727"/>
      <c r="E13" s="1674"/>
      <c r="F13" s="1727"/>
      <c r="G13" s="1674"/>
      <c r="H13" s="1727"/>
      <c r="I13" s="1674"/>
      <c r="J13" s="1730"/>
    </row>
    <row r="14" spans="1:10" s="610" customFormat="1">
      <c r="A14" s="599" t="s">
        <v>755</v>
      </c>
      <c r="B14" s="1114">
        <v>652</v>
      </c>
      <c r="C14" s="1114">
        <v>435</v>
      </c>
      <c r="D14" s="1114">
        <v>641</v>
      </c>
      <c r="E14" s="1114">
        <v>431</v>
      </c>
      <c r="F14" s="1114">
        <v>84</v>
      </c>
      <c r="G14" s="1114">
        <v>59</v>
      </c>
      <c r="H14" s="1114">
        <v>63</v>
      </c>
      <c r="I14" s="1116">
        <v>40</v>
      </c>
      <c r="J14" s="1448" t="s">
        <v>320</v>
      </c>
    </row>
    <row r="15" spans="1:10">
      <c r="A15" s="599" t="s">
        <v>947</v>
      </c>
      <c r="B15" s="1114">
        <v>618</v>
      </c>
      <c r="C15" s="1114">
        <v>411</v>
      </c>
      <c r="D15" s="1114">
        <v>607</v>
      </c>
      <c r="E15" s="1114">
        <v>407</v>
      </c>
      <c r="F15" s="1114">
        <v>73</v>
      </c>
      <c r="G15" s="1114">
        <v>51</v>
      </c>
      <c r="H15" s="1114">
        <v>60</v>
      </c>
      <c r="I15" s="1116">
        <v>38</v>
      </c>
      <c r="J15" s="1448" t="s">
        <v>1897</v>
      </c>
    </row>
    <row r="16" spans="1:10">
      <c r="A16" s="587" t="s">
        <v>1125</v>
      </c>
      <c r="B16" s="1117"/>
      <c r="C16" s="1117"/>
      <c r="D16" s="1117"/>
      <c r="E16" s="1117"/>
      <c r="F16" s="1117"/>
      <c r="G16" s="1117"/>
      <c r="H16" s="1117"/>
      <c r="I16" s="1119"/>
      <c r="J16" s="1449"/>
    </row>
    <row r="17" spans="1:10">
      <c r="A17" s="609" t="s">
        <v>1126</v>
      </c>
      <c r="B17" s="1117">
        <v>618</v>
      </c>
      <c r="C17" s="1117">
        <v>411</v>
      </c>
      <c r="D17" s="1117">
        <v>607</v>
      </c>
      <c r="E17" s="1117">
        <v>407</v>
      </c>
      <c r="F17" s="1117">
        <v>73</v>
      </c>
      <c r="G17" s="1117">
        <v>51</v>
      </c>
      <c r="H17" s="1117">
        <v>60</v>
      </c>
      <c r="I17" s="1119">
        <v>38</v>
      </c>
      <c r="J17" s="1449" t="s">
        <v>934</v>
      </c>
    </row>
    <row r="18" spans="1:10">
      <c r="A18" s="600" t="s">
        <v>952</v>
      </c>
      <c r="B18" s="1117">
        <v>112</v>
      </c>
      <c r="C18" s="1117">
        <v>74</v>
      </c>
      <c r="D18" s="1117">
        <v>112</v>
      </c>
      <c r="E18" s="1117">
        <v>74</v>
      </c>
      <c r="F18" s="1117">
        <v>16</v>
      </c>
      <c r="G18" s="1117">
        <v>11</v>
      </c>
      <c r="H18" s="1118" t="s">
        <v>55</v>
      </c>
      <c r="I18" s="1150" t="s">
        <v>55</v>
      </c>
      <c r="J18" s="1449" t="s">
        <v>1898</v>
      </c>
    </row>
    <row r="19" spans="1:10">
      <c r="A19" s="600" t="s">
        <v>953</v>
      </c>
      <c r="B19" s="1117">
        <v>22</v>
      </c>
      <c r="C19" s="1117">
        <v>9</v>
      </c>
      <c r="D19" s="1117">
        <v>22</v>
      </c>
      <c r="E19" s="1117">
        <v>9</v>
      </c>
      <c r="F19" s="1117">
        <v>5</v>
      </c>
      <c r="G19" s="1117">
        <v>2</v>
      </c>
      <c r="H19" s="1118" t="s">
        <v>55</v>
      </c>
      <c r="I19" s="1150" t="s">
        <v>55</v>
      </c>
      <c r="J19" s="1449" t="s">
        <v>1899</v>
      </c>
    </row>
    <row r="20" spans="1:10">
      <c r="A20" s="600" t="s">
        <v>954</v>
      </c>
      <c r="B20" s="1117">
        <v>33</v>
      </c>
      <c r="C20" s="1117">
        <v>15</v>
      </c>
      <c r="D20" s="1117">
        <v>33</v>
      </c>
      <c r="E20" s="1117">
        <v>15</v>
      </c>
      <c r="F20" s="1117">
        <v>3</v>
      </c>
      <c r="G20" s="1117">
        <v>1</v>
      </c>
      <c r="H20" s="1118" t="s">
        <v>55</v>
      </c>
      <c r="I20" s="1150" t="s">
        <v>55</v>
      </c>
      <c r="J20" s="1449" t="s">
        <v>1900</v>
      </c>
    </row>
    <row r="21" spans="1:10">
      <c r="A21" s="600" t="s">
        <v>955</v>
      </c>
      <c r="B21" s="1117">
        <v>25</v>
      </c>
      <c r="C21" s="1117">
        <v>24</v>
      </c>
      <c r="D21" s="1117">
        <v>25</v>
      </c>
      <c r="E21" s="1117">
        <v>24</v>
      </c>
      <c r="F21" s="1117">
        <v>5</v>
      </c>
      <c r="G21" s="1117">
        <v>5</v>
      </c>
      <c r="H21" s="1118" t="s">
        <v>55</v>
      </c>
      <c r="I21" s="1150" t="s">
        <v>55</v>
      </c>
      <c r="J21" s="1449" t="s">
        <v>1901</v>
      </c>
    </row>
    <row r="22" spans="1:10">
      <c r="A22" s="600" t="s">
        <v>956</v>
      </c>
      <c r="B22" s="1117">
        <v>32</v>
      </c>
      <c r="C22" s="1117">
        <v>26</v>
      </c>
      <c r="D22" s="1117">
        <v>32</v>
      </c>
      <c r="E22" s="1117">
        <v>26</v>
      </c>
      <c r="F22" s="1117">
        <v>3</v>
      </c>
      <c r="G22" s="1117">
        <v>3</v>
      </c>
      <c r="H22" s="1118" t="s">
        <v>55</v>
      </c>
      <c r="I22" s="1150" t="s">
        <v>55</v>
      </c>
      <c r="J22" s="1449" t="s">
        <v>1902</v>
      </c>
    </row>
    <row r="23" spans="1:10">
      <c r="A23" s="600" t="s">
        <v>957</v>
      </c>
      <c r="B23" s="1117">
        <v>26</v>
      </c>
      <c r="C23" s="1117">
        <v>14</v>
      </c>
      <c r="D23" s="1117">
        <v>26</v>
      </c>
      <c r="E23" s="1117">
        <v>14</v>
      </c>
      <c r="F23" s="1117">
        <v>3</v>
      </c>
      <c r="G23" s="1117">
        <v>2</v>
      </c>
      <c r="H23" s="1118" t="s">
        <v>55</v>
      </c>
      <c r="I23" s="1150" t="s">
        <v>55</v>
      </c>
      <c r="J23" s="1449" t="s">
        <v>1903</v>
      </c>
    </row>
    <row r="24" spans="1:10">
      <c r="A24" s="600" t="s">
        <v>1832</v>
      </c>
      <c r="B24" s="1117">
        <v>26</v>
      </c>
      <c r="C24" s="1117">
        <v>14</v>
      </c>
      <c r="D24" s="1117">
        <v>26</v>
      </c>
      <c r="E24" s="1117">
        <v>14</v>
      </c>
      <c r="F24" s="1117">
        <v>3</v>
      </c>
      <c r="G24" s="1117">
        <v>2</v>
      </c>
      <c r="H24" s="1118" t="s">
        <v>55</v>
      </c>
      <c r="I24" s="1150" t="s">
        <v>55</v>
      </c>
      <c r="J24" s="1449" t="s">
        <v>1904</v>
      </c>
    </row>
    <row r="25" spans="1:10">
      <c r="A25" s="600" t="s">
        <v>958</v>
      </c>
      <c r="B25" s="1117">
        <v>140</v>
      </c>
      <c r="C25" s="1117">
        <v>92</v>
      </c>
      <c r="D25" s="1117">
        <v>129</v>
      </c>
      <c r="E25" s="1117">
        <v>88</v>
      </c>
      <c r="F25" s="1117">
        <v>11</v>
      </c>
      <c r="G25" s="1117">
        <v>7</v>
      </c>
      <c r="H25" s="1118" t="s">
        <v>55</v>
      </c>
      <c r="I25" s="1150" t="s">
        <v>55</v>
      </c>
      <c r="J25" s="1449" t="s">
        <v>1905</v>
      </c>
    </row>
    <row r="26" spans="1:10">
      <c r="A26" s="600" t="s">
        <v>959</v>
      </c>
      <c r="B26" s="1117">
        <v>27</v>
      </c>
      <c r="C26" s="1117">
        <v>12</v>
      </c>
      <c r="D26" s="1117">
        <v>16</v>
      </c>
      <c r="E26" s="1117">
        <v>8</v>
      </c>
      <c r="F26" s="1118" t="s">
        <v>55</v>
      </c>
      <c r="G26" s="1150" t="s">
        <v>55</v>
      </c>
      <c r="H26" s="1118" t="s">
        <v>55</v>
      </c>
      <c r="I26" s="1150" t="s">
        <v>55</v>
      </c>
      <c r="J26" s="1449" t="s">
        <v>1906</v>
      </c>
    </row>
    <row r="27" spans="1:10">
      <c r="A27" s="600" t="s">
        <v>960</v>
      </c>
      <c r="B27" s="1117">
        <v>113</v>
      </c>
      <c r="C27" s="1117">
        <v>80</v>
      </c>
      <c r="D27" s="1117">
        <v>113</v>
      </c>
      <c r="E27" s="1117">
        <v>80</v>
      </c>
      <c r="F27" s="1117">
        <v>11</v>
      </c>
      <c r="G27" s="1117">
        <v>7</v>
      </c>
      <c r="H27" s="1118" t="s">
        <v>55</v>
      </c>
      <c r="I27" s="1150" t="s">
        <v>55</v>
      </c>
      <c r="J27" s="1449" t="s">
        <v>1907</v>
      </c>
    </row>
    <row r="28" spans="1:10">
      <c r="A28" s="600" t="s">
        <v>961</v>
      </c>
      <c r="B28" s="1117">
        <v>72</v>
      </c>
      <c r="C28" s="1117">
        <v>55</v>
      </c>
      <c r="D28" s="1117">
        <v>72</v>
      </c>
      <c r="E28" s="1117">
        <v>55</v>
      </c>
      <c r="F28" s="1117">
        <v>9</v>
      </c>
      <c r="G28" s="1117">
        <v>7</v>
      </c>
      <c r="H28" s="1118" t="s">
        <v>55</v>
      </c>
      <c r="I28" s="1150" t="s">
        <v>55</v>
      </c>
      <c r="J28" s="1449" t="s">
        <v>1908</v>
      </c>
    </row>
    <row r="29" spans="1:10">
      <c r="A29" s="600" t="s">
        <v>962</v>
      </c>
      <c r="B29" s="1117">
        <v>72</v>
      </c>
      <c r="C29" s="1117">
        <v>55</v>
      </c>
      <c r="D29" s="1117">
        <v>72</v>
      </c>
      <c r="E29" s="1117">
        <v>55</v>
      </c>
      <c r="F29" s="1117">
        <v>9</v>
      </c>
      <c r="G29" s="1117">
        <v>7</v>
      </c>
      <c r="H29" s="1118" t="s">
        <v>55</v>
      </c>
      <c r="I29" s="1150" t="s">
        <v>55</v>
      </c>
      <c r="J29" s="1449" t="s">
        <v>1909</v>
      </c>
    </row>
    <row r="30" spans="1:10">
      <c r="A30" s="600" t="s">
        <v>963</v>
      </c>
      <c r="B30" s="1117">
        <v>23</v>
      </c>
      <c r="C30" s="1117">
        <v>11</v>
      </c>
      <c r="D30" s="1117">
        <v>23</v>
      </c>
      <c r="E30" s="1117">
        <v>11</v>
      </c>
      <c r="F30" s="1117">
        <v>4</v>
      </c>
      <c r="G30" s="1117">
        <v>2</v>
      </c>
      <c r="H30" s="1118" t="s">
        <v>55</v>
      </c>
      <c r="I30" s="1150" t="s">
        <v>55</v>
      </c>
      <c r="J30" s="1449" t="s">
        <v>1910</v>
      </c>
    </row>
    <row r="31" spans="1:10">
      <c r="A31" s="600" t="s">
        <v>964</v>
      </c>
      <c r="B31" s="1117">
        <v>23</v>
      </c>
      <c r="C31" s="1117">
        <v>11</v>
      </c>
      <c r="D31" s="1117">
        <v>23</v>
      </c>
      <c r="E31" s="1117">
        <v>11</v>
      </c>
      <c r="F31" s="1117">
        <v>4</v>
      </c>
      <c r="G31" s="1117">
        <v>2</v>
      </c>
      <c r="H31" s="1118" t="s">
        <v>55</v>
      </c>
      <c r="I31" s="1150" t="s">
        <v>55</v>
      </c>
      <c r="J31" s="1449" t="s">
        <v>1911</v>
      </c>
    </row>
    <row r="32" spans="1:10">
      <c r="A32" s="600" t="s">
        <v>965</v>
      </c>
      <c r="B32" s="1117">
        <v>199</v>
      </c>
      <c r="C32" s="1117">
        <v>129</v>
      </c>
      <c r="D32" s="1117">
        <v>199</v>
      </c>
      <c r="E32" s="1117">
        <v>129</v>
      </c>
      <c r="F32" s="1117">
        <v>21</v>
      </c>
      <c r="G32" s="1117">
        <v>15</v>
      </c>
      <c r="H32" s="1118" t="s">
        <v>55</v>
      </c>
      <c r="I32" s="1150" t="s">
        <v>55</v>
      </c>
      <c r="J32" s="1449" t="s">
        <v>1912</v>
      </c>
    </row>
    <row r="33" spans="1:10">
      <c r="A33" s="600" t="s">
        <v>966</v>
      </c>
      <c r="B33" s="1117">
        <v>36</v>
      </c>
      <c r="C33" s="1117">
        <v>24</v>
      </c>
      <c r="D33" s="1117">
        <v>36</v>
      </c>
      <c r="E33" s="1117">
        <v>24</v>
      </c>
      <c r="F33" s="1117">
        <v>4</v>
      </c>
      <c r="G33" s="1117">
        <v>4</v>
      </c>
      <c r="H33" s="1118" t="s">
        <v>55</v>
      </c>
      <c r="I33" s="1150" t="s">
        <v>55</v>
      </c>
      <c r="J33" s="1449" t="s">
        <v>1913</v>
      </c>
    </row>
    <row r="34" spans="1:10">
      <c r="A34" s="600" t="s">
        <v>967</v>
      </c>
      <c r="B34" s="1117">
        <v>24</v>
      </c>
      <c r="C34" s="1117">
        <v>10</v>
      </c>
      <c r="D34" s="1117">
        <v>24</v>
      </c>
      <c r="E34" s="1117">
        <v>10</v>
      </c>
      <c r="F34" s="1117">
        <v>1</v>
      </c>
      <c r="G34" s="1150" t="s">
        <v>55</v>
      </c>
      <c r="H34" s="1118" t="s">
        <v>55</v>
      </c>
      <c r="I34" s="1150" t="s">
        <v>55</v>
      </c>
      <c r="J34" s="1449" t="s">
        <v>1914</v>
      </c>
    </row>
    <row r="35" spans="1:10">
      <c r="A35" s="600" t="s">
        <v>968</v>
      </c>
      <c r="B35" s="1117">
        <v>49</v>
      </c>
      <c r="C35" s="1117">
        <v>32</v>
      </c>
      <c r="D35" s="1117">
        <v>49</v>
      </c>
      <c r="E35" s="1117">
        <v>32</v>
      </c>
      <c r="F35" s="1117">
        <v>7</v>
      </c>
      <c r="G35" s="1117">
        <v>5</v>
      </c>
      <c r="H35" s="1118" t="s">
        <v>55</v>
      </c>
      <c r="I35" s="1150" t="s">
        <v>55</v>
      </c>
      <c r="J35" s="1449" t="s">
        <v>1915</v>
      </c>
    </row>
    <row r="36" spans="1:10">
      <c r="A36" s="600" t="s">
        <v>969</v>
      </c>
      <c r="B36" s="1117">
        <v>15</v>
      </c>
      <c r="C36" s="1117">
        <v>5</v>
      </c>
      <c r="D36" s="1117">
        <v>15</v>
      </c>
      <c r="E36" s="1117">
        <v>5</v>
      </c>
      <c r="F36" s="1118" t="s">
        <v>55</v>
      </c>
      <c r="G36" s="1118" t="s">
        <v>55</v>
      </c>
      <c r="H36" s="1118" t="s">
        <v>55</v>
      </c>
      <c r="I36" s="1150" t="s">
        <v>55</v>
      </c>
      <c r="J36" s="1449" t="s">
        <v>1916</v>
      </c>
    </row>
    <row r="37" spans="1:10">
      <c r="A37" s="600" t="s">
        <v>970</v>
      </c>
      <c r="B37" s="1117">
        <v>46</v>
      </c>
      <c r="C37" s="1117">
        <v>35</v>
      </c>
      <c r="D37" s="1117">
        <v>46</v>
      </c>
      <c r="E37" s="1117">
        <v>35</v>
      </c>
      <c r="F37" s="1117">
        <v>6</v>
      </c>
      <c r="G37" s="1117">
        <v>3</v>
      </c>
      <c r="H37" s="1118" t="s">
        <v>55</v>
      </c>
      <c r="I37" s="1150" t="s">
        <v>55</v>
      </c>
      <c r="J37" s="1449" t="s">
        <v>1917</v>
      </c>
    </row>
    <row r="38" spans="1:10">
      <c r="A38" s="600" t="s">
        <v>971</v>
      </c>
      <c r="B38" s="1117">
        <v>29</v>
      </c>
      <c r="C38" s="1117">
        <v>23</v>
      </c>
      <c r="D38" s="1117">
        <v>29</v>
      </c>
      <c r="E38" s="1117">
        <v>23</v>
      </c>
      <c r="F38" s="1117">
        <v>3</v>
      </c>
      <c r="G38" s="1117">
        <v>3</v>
      </c>
      <c r="H38" s="1118" t="s">
        <v>55</v>
      </c>
      <c r="I38" s="1150" t="s">
        <v>55</v>
      </c>
      <c r="J38" s="1449" t="s">
        <v>1918</v>
      </c>
    </row>
    <row r="39" spans="1:10">
      <c r="A39" s="600" t="s">
        <v>972</v>
      </c>
      <c r="B39" s="1117">
        <v>46</v>
      </c>
      <c r="C39" s="1117">
        <v>36</v>
      </c>
      <c r="D39" s="1117">
        <v>46</v>
      </c>
      <c r="E39" s="1117">
        <v>36</v>
      </c>
      <c r="F39" s="1117">
        <v>9</v>
      </c>
      <c r="G39" s="1117">
        <v>7</v>
      </c>
      <c r="H39" s="1118" t="s">
        <v>55</v>
      </c>
      <c r="I39" s="1150" t="s">
        <v>55</v>
      </c>
      <c r="J39" s="1449" t="s">
        <v>1919</v>
      </c>
    </row>
    <row r="40" spans="1:10">
      <c r="A40" s="600" t="s">
        <v>1833</v>
      </c>
      <c r="B40" s="1117">
        <v>46</v>
      </c>
      <c r="C40" s="1117">
        <v>36</v>
      </c>
      <c r="D40" s="1117">
        <v>46</v>
      </c>
      <c r="E40" s="1117">
        <v>36</v>
      </c>
      <c r="F40" s="1117">
        <v>9</v>
      </c>
      <c r="G40" s="1117">
        <v>7</v>
      </c>
      <c r="H40" s="1118" t="s">
        <v>55</v>
      </c>
      <c r="I40" s="1150" t="s">
        <v>55</v>
      </c>
      <c r="J40" s="1449" t="s">
        <v>1920</v>
      </c>
    </row>
    <row r="41" spans="1:10">
      <c r="A41" s="599" t="s">
        <v>973</v>
      </c>
      <c r="B41" s="1114">
        <v>34</v>
      </c>
      <c r="C41" s="1114">
        <v>24</v>
      </c>
      <c r="D41" s="1114">
        <v>34</v>
      </c>
      <c r="E41" s="1114">
        <v>24</v>
      </c>
      <c r="F41" s="1114">
        <v>11</v>
      </c>
      <c r="G41" s="1114">
        <v>8</v>
      </c>
      <c r="H41" s="1114">
        <v>3</v>
      </c>
      <c r="I41" s="1116">
        <v>2</v>
      </c>
      <c r="J41" s="1448" t="s">
        <v>1921</v>
      </c>
    </row>
    <row r="42" spans="1:10">
      <c r="A42" s="1260" t="s">
        <v>1127</v>
      </c>
      <c r="B42" s="1117"/>
      <c r="C42" s="1117"/>
      <c r="D42" s="1117"/>
      <c r="E42" s="1117"/>
      <c r="F42" s="1117"/>
      <c r="G42" s="1117"/>
      <c r="H42" s="1117"/>
      <c r="I42" s="1119"/>
      <c r="J42" s="1449" t="s">
        <v>1808</v>
      </c>
    </row>
    <row r="43" spans="1:10">
      <c r="A43" s="1261" t="s">
        <v>1128</v>
      </c>
      <c r="B43" s="1117">
        <v>34</v>
      </c>
      <c r="C43" s="1117">
        <v>24</v>
      </c>
      <c r="D43" s="1117">
        <v>34</v>
      </c>
      <c r="E43" s="1117">
        <v>24</v>
      </c>
      <c r="F43" s="1117">
        <v>11</v>
      </c>
      <c r="G43" s="1117">
        <v>8</v>
      </c>
      <c r="H43" s="1117">
        <v>3</v>
      </c>
      <c r="I43" s="1119">
        <v>2</v>
      </c>
      <c r="J43" s="1450" t="s">
        <v>1922</v>
      </c>
    </row>
    <row r="44" spans="1:10">
      <c r="A44" s="600" t="s">
        <v>965</v>
      </c>
      <c r="B44" s="1117">
        <v>34</v>
      </c>
      <c r="C44" s="1117">
        <v>24</v>
      </c>
      <c r="D44" s="1117">
        <v>34</v>
      </c>
      <c r="E44" s="1117">
        <v>24</v>
      </c>
      <c r="F44" s="1117">
        <v>11</v>
      </c>
      <c r="G44" s="1117">
        <v>8</v>
      </c>
      <c r="H44" s="1118" t="s">
        <v>55</v>
      </c>
      <c r="I44" s="1150" t="s">
        <v>55</v>
      </c>
      <c r="J44" s="1449" t="s">
        <v>1912</v>
      </c>
    </row>
    <row r="45" spans="1:10">
      <c r="A45" s="600" t="s">
        <v>970</v>
      </c>
      <c r="B45" s="1117">
        <v>16</v>
      </c>
      <c r="C45" s="1117">
        <v>9</v>
      </c>
      <c r="D45" s="1117">
        <v>16</v>
      </c>
      <c r="E45" s="1117">
        <v>9</v>
      </c>
      <c r="F45" s="1117">
        <v>8</v>
      </c>
      <c r="G45" s="1117">
        <v>5</v>
      </c>
      <c r="H45" s="1118" t="s">
        <v>55</v>
      </c>
      <c r="I45" s="1150" t="s">
        <v>55</v>
      </c>
      <c r="J45" s="1449" t="s">
        <v>1917</v>
      </c>
    </row>
    <row r="46" spans="1:10">
      <c r="A46" s="600" t="s">
        <v>971</v>
      </c>
      <c r="B46" s="1117">
        <v>18</v>
      </c>
      <c r="C46" s="1117">
        <v>15</v>
      </c>
      <c r="D46" s="1117">
        <v>18</v>
      </c>
      <c r="E46" s="1117">
        <v>15</v>
      </c>
      <c r="F46" s="1117">
        <v>3</v>
      </c>
      <c r="G46" s="1117">
        <v>3</v>
      </c>
      <c r="H46" s="1118" t="s">
        <v>55</v>
      </c>
      <c r="I46" s="1150" t="s">
        <v>55</v>
      </c>
      <c r="J46" s="1449" t="s">
        <v>1918</v>
      </c>
    </row>
  </sheetData>
  <mergeCells count="15">
    <mergeCell ref="J6:J13"/>
    <mergeCell ref="F9:F13"/>
    <mergeCell ref="G9:G13"/>
    <mergeCell ref="H9:H13"/>
    <mergeCell ref="I9:I13"/>
    <mergeCell ref="A6:A13"/>
    <mergeCell ref="B6:E7"/>
    <mergeCell ref="F6:G8"/>
    <mergeCell ref="H6:I8"/>
    <mergeCell ref="B8:C8"/>
    <mergeCell ref="D8:E8"/>
    <mergeCell ref="B9:B13"/>
    <mergeCell ref="C9:C13"/>
    <mergeCell ref="D9:D13"/>
    <mergeCell ref="E9:E13"/>
  </mergeCells>
  <hyperlinks>
    <hyperlink ref="J5" location="'Spis tablic List of tables'!A4" display="Return to list of tables"/>
    <hyperlink ref="J4" location="'Spis tablic List of tables'!A4" display="Powrót do spisu tablic"/>
    <hyperlink ref="J4:J5" location="'Spis treści'!B30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:L24"/>
  <sheetViews>
    <sheetView showGridLines="0" zoomScaleNormal="100" workbookViewId="0"/>
  </sheetViews>
  <sheetFormatPr defaultRowHeight="15"/>
  <cols>
    <col min="1" max="1" width="35.7109375" style="513" customWidth="1"/>
    <col min="2" max="11" width="16.42578125" style="308" customWidth="1"/>
    <col min="12" max="12" width="35.7109375" customWidth="1"/>
  </cols>
  <sheetData>
    <row r="1" spans="1:12">
      <c r="A1" s="104" t="s">
        <v>1749</v>
      </c>
    </row>
    <row r="2" spans="1:12">
      <c r="A2" s="1112" t="s">
        <v>1090</v>
      </c>
    </row>
    <row r="3" spans="1:12">
      <c r="A3" s="1113" t="s">
        <v>1923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1465" t="s">
        <v>2183</v>
      </c>
    </row>
    <row r="4" spans="1:12">
      <c r="A4" s="1113" t="s">
        <v>1109</v>
      </c>
      <c r="L4" s="1466" t="s">
        <v>2184</v>
      </c>
    </row>
    <row r="5" spans="1:12" s="601" customFormat="1" ht="30" customHeight="1">
      <c r="A5" s="1703" t="s">
        <v>0</v>
      </c>
      <c r="B5" s="1698" t="s">
        <v>565</v>
      </c>
      <c r="C5" s="1571" t="s">
        <v>1115</v>
      </c>
      <c r="D5" s="1621"/>
      <c r="E5" s="1571" t="s">
        <v>1802</v>
      </c>
      <c r="F5" s="1621"/>
      <c r="G5" s="1571" t="s">
        <v>1803</v>
      </c>
      <c r="H5" s="1572"/>
      <c r="I5" s="1508" t="s">
        <v>1804</v>
      </c>
      <c r="J5" s="1510"/>
      <c r="K5" s="1581" t="s">
        <v>1116</v>
      </c>
      <c r="L5" s="1732" t="s">
        <v>3</v>
      </c>
    </row>
    <row r="6" spans="1:12" ht="30" customHeight="1">
      <c r="A6" s="1567"/>
      <c r="B6" s="1736"/>
      <c r="C6" s="1698" t="s">
        <v>602</v>
      </c>
      <c r="D6" s="1698" t="s">
        <v>2167</v>
      </c>
      <c r="E6" s="1698" t="s">
        <v>602</v>
      </c>
      <c r="F6" s="1698" t="s">
        <v>2168</v>
      </c>
      <c r="G6" s="1698" t="s">
        <v>602</v>
      </c>
      <c r="H6" s="1698" t="s">
        <v>2168</v>
      </c>
      <c r="I6" s="1698" t="s">
        <v>602</v>
      </c>
      <c r="J6" s="1698" t="s">
        <v>1123</v>
      </c>
      <c r="K6" s="1699"/>
      <c r="L6" s="1733"/>
    </row>
    <row r="7" spans="1:12" ht="30" customHeight="1">
      <c r="A7" s="1567"/>
      <c r="B7" s="1736"/>
      <c r="C7" s="1570"/>
      <c r="D7" s="1570"/>
      <c r="E7" s="1570"/>
      <c r="F7" s="1570"/>
      <c r="G7" s="1570"/>
      <c r="H7" s="1570"/>
      <c r="I7" s="1570"/>
      <c r="J7" s="1570"/>
      <c r="K7" s="1699"/>
      <c r="L7" s="1733"/>
    </row>
    <row r="8" spans="1:12" ht="30" customHeight="1">
      <c r="A8" s="1567"/>
      <c r="B8" s="1736"/>
      <c r="C8" s="1570"/>
      <c r="D8" s="1570"/>
      <c r="E8" s="1570"/>
      <c r="F8" s="1570"/>
      <c r="G8" s="1570"/>
      <c r="H8" s="1570"/>
      <c r="I8" s="1570"/>
      <c r="J8" s="1570"/>
      <c r="K8" s="1699"/>
      <c r="L8" s="1733"/>
    </row>
    <row r="9" spans="1:12" ht="30" customHeight="1">
      <c r="A9" s="1567"/>
      <c r="B9" s="1736"/>
      <c r="C9" s="1570"/>
      <c r="D9" s="1570"/>
      <c r="E9" s="1570"/>
      <c r="F9" s="1570"/>
      <c r="G9" s="1570"/>
      <c r="H9" s="1570"/>
      <c r="I9" s="1570"/>
      <c r="J9" s="1570"/>
      <c r="K9" s="1699"/>
      <c r="L9" s="1733"/>
    </row>
    <row r="10" spans="1:12" ht="30" customHeight="1">
      <c r="A10" s="1567"/>
      <c r="B10" s="1736"/>
      <c r="C10" s="1570"/>
      <c r="D10" s="1570"/>
      <c r="E10" s="1570"/>
      <c r="F10" s="1570"/>
      <c r="G10" s="1570"/>
      <c r="H10" s="1570"/>
      <c r="I10" s="1570"/>
      <c r="J10" s="1570"/>
      <c r="K10" s="1699"/>
      <c r="L10" s="1733"/>
    </row>
    <row r="11" spans="1:12" ht="30" customHeight="1">
      <c r="A11" s="1735"/>
      <c r="B11" s="1737"/>
      <c r="C11" s="1739"/>
      <c r="D11" s="1739"/>
      <c r="E11" s="1739"/>
      <c r="F11" s="1739"/>
      <c r="G11" s="1739"/>
      <c r="H11" s="1739"/>
      <c r="I11" s="1739"/>
      <c r="J11" s="1739"/>
      <c r="K11" s="1738"/>
      <c r="L11" s="1734"/>
    </row>
    <row r="12" spans="1:12">
      <c r="A12" s="1120" t="s">
        <v>755</v>
      </c>
      <c r="B12" s="1114">
        <v>2581</v>
      </c>
      <c r="C12" s="1114">
        <v>662</v>
      </c>
      <c r="D12" s="1114">
        <v>304.10000000000002</v>
      </c>
      <c r="E12" s="1114">
        <v>1</v>
      </c>
      <c r="F12" s="1115" t="s">
        <v>55</v>
      </c>
      <c r="G12" s="1114">
        <v>1111</v>
      </c>
      <c r="H12" s="1114">
        <v>67</v>
      </c>
      <c r="I12" s="1114">
        <v>284.10000000000002</v>
      </c>
      <c r="J12" s="1114">
        <v>71</v>
      </c>
      <c r="K12" s="1116">
        <v>523</v>
      </c>
      <c r="L12" s="1121" t="s">
        <v>1117</v>
      </c>
    </row>
    <row r="13" spans="1:12">
      <c r="A13" s="605" t="s">
        <v>1122</v>
      </c>
      <c r="B13" s="1114">
        <v>1122</v>
      </c>
      <c r="C13" s="1114">
        <v>169</v>
      </c>
      <c r="D13" s="1114">
        <v>66</v>
      </c>
      <c r="E13" s="1115" t="s">
        <v>55</v>
      </c>
      <c r="F13" s="1115" t="s">
        <v>55</v>
      </c>
      <c r="G13" s="1114">
        <v>566</v>
      </c>
      <c r="H13" s="1114">
        <v>28</v>
      </c>
      <c r="I13" s="1114">
        <v>141.1</v>
      </c>
      <c r="J13" s="1114">
        <v>30</v>
      </c>
      <c r="K13" s="1116">
        <v>246</v>
      </c>
      <c r="L13" s="606" t="s">
        <v>1118</v>
      </c>
    </row>
    <row r="14" spans="1:12">
      <c r="A14" s="603" t="s">
        <v>243</v>
      </c>
      <c r="B14" s="1117">
        <v>1984.5</v>
      </c>
      <c r="C14" s="1117">
        <v>496</v>
      </c>
      <c r="D14" s="1117">
        <v>230</v>
      </c>
      <c r="E14" s="1118" t="s">
        <v>55</v>
      </c>
      <c r="F14" s="1118" t="s">
        <v>55</v>
      </c>
      <c r="G14" s="1117">
        <v>974</v>
      </c>
      <c r="H14" s="1117">
        <v>66</v>
      </c>
      <c r="I14" s="1117">
        <v>266</v>
      </c>
      <c r="J14" s="1117">
        <v>69</v>
      </c>
      <c r="K14" s="1119">
        <v>248.5</v>
      </c>
      <c r="L14" s="604" t="s">
        <v>244</v>
      </c>
    </row>
    <row r="15" spans="1:12">
      <c r="A15" s="603" t="s">
        <v>974</v>
      </c>
      <c r="B15" s="1117">
        <v>98</v>
      </c>
      <c r="C15" s="1117">
        <v>41</v>
      </c>
      <c r="D15" s="1117">
        <v>21</v>
      </c>
      <c r="E15" s="1118" t="s">
        <v>55</v>
      </c>
      <c r="F15" s="1118" t="s">
        <v>55</v>
      </c>
      <c r="G15" s="1117">
        <v>52</v>
      </c>
      <c r="H15" s="1118" t="s">
        <v>55</v>
      </c>
      <c r="I15" s="1118" t="s">
        <v>55</v>
      </c>
      <c r="J15" s="1118" t="s">
        <v>55</v>
      </c>
      <c r="K15" s="1119">
        <v>5</v>
      </c>
      <c r="L15" s="604" t="s">
        <v>246</v>
      </c>
    </row>
    <row r="16" spans="1:12">
      <c r="A16" s="603" t="s">
        <v>975</v>
      </c>
      <c r="B16" s="1117">
        <v>62</v>
      </c>
      <c r="C16" s="1117">
        <v>26</v>
      </c>
      <c r="D16" s="1117">
        <v>15</v>
      </c>
      <c r="E16" s="1118" t="s">
        <v>55</v>
      </c>
      <c r="F16" s="1118" t="s">
        <v>55</v>
      </c>
      <c r="G16" s="1117">
        <v>28</v>
      </c>
      <c r="H16" s="1118" t="s">
        <v>55</v>
      </c>
      <c r="I16" s="1118" t="s">
        <v>55</v>
      </c>
      <c r="J16" s="1118" t="s">
        <v>55</v>
      </c>
      <c r="K16" s="1119">
        <v>8.5</v>
      </c>
      <c r="L16" s="604" t="s">
        <v>1119</v>
      </c>
    </row>
    <row r="17" spans="1:12">
      <c r="A17" s="603" t="s">
        <v>976</v>
      </c>
      <c r="B17" s="1117">
        <v>269</v>
      </c>
      <c r="C17" s="1117">
        <v>78</v>
      </c>
      <c r="D17" s="1117">
        <v>32.6</v>
      </c>
      <c r="E17" s="1117">
        <v>1</v>
      </c>
      <c r="F17" s="1118" t="s">
        <v>55</v>
      </c>
      <c r="G17" s="1117">
        <v>38</v>
      </c>
      <c r="H17" s="1118" t="s">
        <v>55</v>
      </c>
      <c r="I17" s="1117">
        <v>13.1</v>
      </c>
      <c r="J17" s="1117">
        <v>1</v>
      </c>
      <c r="K17" s="1119">
        <v>139</v>
      </c>
      <c r="L17" s="604" t="s">
        <v>1120</v>
      </c>
    </row>
    <row r="18" spans="1:12">
      <c r="A18" s="603" t="s">
        <v>977</v>
      </c>
      <c r="B18" s="1117">
        <v>167.1</v>
      </c>
      <c r="C18" s="1117">
        <v>20.5</v>
      </c>
      <c r="D18" s="1117">
        <v>5.5</v>
      </c>
      <c r="E18" s="1118" t="s">
        <v>55</v>
      </c>
      <c r="F18" s="1118" t="s">
        <v>55</v>
      </c>
      <c r="G18" s="1117">
        <v>19</v>
      </c>
      <c r="H18" s="1117">
        <v>1</v>
      </c>
      <c r="I18" s="1117">
        <v>5</v>
      </c>
      <c r="J18" s="1117">
        <v>1</v>
      </c>
      <c r="K18" s="1119">
        <v>122</v>
      </c>
      <c r="L18" s="604" t="s">
        <v>1121</v>
      </c>
    </row>
    <row r="19" spans="1:12">
      <c r="A19" s="602"/>
    </row>
    <row r="20" spans="1:12" s="1432" customFormat="1" ht="14.25" customHeight="1">
      <c r="A20" s="1251" t="s">
        <v>1940</v>
      </c>
    </row>
    <row r="21" spans="1:12" s="1433" customFormat="1" ht="14.25" customHeight="1">
      <c r="A21" s="1481" t="s">
        <v>2284</v>
      </c>
      <c r="B21" s="1481"/>
      <c r="C21" s="1481"/>
      <c r="D21" s="1481"/>
      <c r="E21" s="1481"/>
      <c r="F21" s="1481"/>
      <c r="G21" s="1481"/>
      <c r="H21" s="1481"/>
      <c r="I21" s="1481"/>
      <c r="J21" s="1481"/>
      <c r="K21" s="1481"/>
    </row>
    <row r="22" spans="1:12" ht="14.25" customHeight="1">
      <c r="A22" s="1434"/>
    </row>
    <row r="23" spans="1:12">
      <c r="A23" s="1731"/>
      <c r="B23" s="1731"/>
      <c r="C23" s="1731"/>
      <c r="D23" s="1731"/>
      <c r="E23" s="1731"/>
      <c r="F23" s="1731"/>
      <c r="G23" s="1731"/>
      <c r="H23" s="1731"/>
      <c r="I23" s="1731"/>
      <c r="J23" s="1731"/>
      <c r="K23" s="1731"/>
    </row>
    <row r="24" spans="1:12">
      <c r="A24" s="602"/>
    </row>
  </sheetData>
  <mergeCells count="17">
    <mergeCell ref="J6:J11"/>
    <mergeCell ref="I5:J5"/>
    <mergeCell ref="A23:K23"/>
    <mergeCell ref="L5:L11"/>
    <mergeCell ref="A5:A11"/>
    <mergeCell ref="B5:B11"/>
    <mergeCell ref="C5:D5"/>
    <mergeCell ref="E5:F5"/>
    <mergeCell ref="G5:H5"/>
    <mergeCell ref="K5:K11"/>
    <mergeCell ref="C6:C11"/>
    <mergeCell ref="D6:D11"/>
    <mergeCell ref="E6:E11"/>
    <mergeCell ref="F6:F11"/>
    <mergeCell ref="G6:G11"/>
    <mergeCell ref="H6:H11"/>
    <mergeCell ref="I6:I11"/>
  </mergeCells>
  <hyperlinks>
    <hyperlink ref="L4" location="'Spis tablic List of tables'!A4" display="Return to list of tables"/>
    <hyperlink ref="L3" location="'Spis tablic List of tables'!A4" display="Powrót do spisu tablic"/>
    <hyperlink ref="L3:L4" location="'Spis treści'!B30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:H384"/>
  <sheetViews>
    <sheetView showGridLines="0" zoomScaleNormal="100" workbookViewId="0"/>
  </sheetViews>
  <sheetFormatPr defaultRowHeight="15"/>
  <cols>
    <col min="1" max="1" width="35.7109375" style="1353" customWidth="1"/>
    <col min="2" max="8" width="15.7109375" style="424" customWidth="1"/>
  </cols>
  <sheetData>
    <row r="1" spans="1:8" ht="15.95" customHeight="1">
      <c r="A1" s="1356" t="s">
        <v>2169</v>
      </c>
      <c r="B1" s="685"/>
      <c r="C1" s="685"/>
      <c r="D1" s="685"/>
      <c r="E1" s="685"/>
      <c r="F1" s="685"/>
      <c r="G1" s="685"/>
      <c r="H1" s="1465" t="s">
        <v>2183</v>
      </c>
    </row>
    <row r="2" spans="1:8" ht="15.95" customHeight="1">
      <c r="A2" s="1357" t="s">
        <v>2170</v>
      </c>
      <c r="B2" s="686"/>
      <c r="C2" s="686"/>
      <c r="D2" s="686"/>
      <c r="E2" s="686"/>
      <c r="F2" s="686"/>
      <c r="G2" s="686"/>
      <c r="H2" s="1478" t="s">
        <v>2184</v>
      </c>
    </row>
    <row r="3" spans="1:8" ht="30" customHeight="1">
      <c r="A3" s="1740" t="s">
        <v>647</v>
      </c>
      <c r="B3" s="1742" t="s">
        <v>1366</v>
      </c>
      <c r="C3" s="1743"/>
      <c r="D3" s="1744" t="s">
        <v>2171</v>
      </c>
      <c r="E3" s="1746" t="s">
        <v>649</v>
      </c>
      <c r="F3" s="1747"/>
      <c r="G3" s="1748" t="s">
        <v>664</v>
      </c>
      <c r="H3" s="1742"/>
    </row>
    <row r="4" spans="1:8" ht="135" customHeight="1">
      <c r="A4" s="1741"/>
      <c r="B4" s="687" t="s">
        <v>568</v>
      </c>
      <c r="C4" s="687" t="s">
        <v>1369</v>
      </c>
      <c r="D4" s="1745"/>
      <c r="E4" s="688" t="s">
        <v>568</v>
      </c>
      <c r="F4" s="689" t="s">
        <v>1370</v>
      </c>
      <c r="G4" s="690" t="s">
        <v>568</v>
      </c>
      <c r="H4" s="689" t="s">
        <v>1370</v>
      </c>
    </row>
    <row r="5" spans="1:8">
      <c r="A5" s="1358" t="s">
        <v>1203</v>
      </c>
      <c r="B5" s="1151">
        <v>771</v>
      </c>
      <c r="C5" s="1151">
        <v>379</v>
      </c>
      <c r="D5" s="1151">
        <v>33370</v>
      </c>
      <c r="E5" s="1151">
        <v>2095.42</v>
      </c>
      <c r="F5" s="1151">
        <v>1440.9</v>
      </c>
      <c r="G5" s="1151">
        <v>44603</v>
      </c>
      <c r="H5" s="1152">
        <v>32033</v>
      </c>
    </row>
    <row r="6" spans="1:8">
      <c r="A6" s="1323" t="s">
        <v>1204</v>
      </c>
      <c r="B6" s="1153"/>
      <c r="C6" s="1153"/>
      <c r="D6" s="1153"/>
      <c r="E6" s="1153"/>
      <c r="F6" s="1153"/>
      <c r="G6" s="1153"/>
      <c r="H6" s="1154"/>
    </row>
    <row r="7" spans="1:8">
      <c r="A7" s="1359"/>
      <c r="B7" s="1153"/>
      <c r="C7" s="1153"/>
      <c r="D7" s="1153"/>
      <c r="E7" s="1153"/>
      <c r="F7" s="1153"/>
      <c r="G7" s="1153"/>
      <c r="H7" s="1154"/>
    </row>
    <row r="8" spans="1:8">
      <c r="A8" s="1372" t="s">
        <v>1336</v>
      </c>
      <c r="B8" s="1155">
        <v>286</v>
      </c>
      <c r="C8" s="1155">
        <v>124</v>
      </c>
      <c r="D8" s="1155">
        <v>10772</v>
      </c>
      <c r="E8" s="1155">
        <v>759</v>
      </c>
      <c r="F8" s="1155">
        <v>493</v>
      </c>
      <c r="G8" s="1155">
        <v>16020</v>
      </c>
      <c r="H8" s="1156">
        <v>10933</v>
      </c>
    </row>
    <row r="9" spans="1:8">
      <c r="A9" s="1373" t="s">
        <v>1337</v>
      </c>
      <c r="B9" s="1157"/>
      <c r="C9" s="1157"/>
      <c r="D9" s="1157"/>
      <c r="E9" s="1157"/>
      <c r="F9" s="1157"/>
      <c r="G9" s="1157"/>
      <c r="H9" s="1158"/>
    </row>
    <row r="10" spans="1:8">
      <c r="A10" s="1360"/>
      <c r="B10" s="1153"/>
      <c r="C10" s="1153"/>
      <c r="D10" s="1153"/>
      <c r="E10" s="1153"/>
      <c r="F10" s="1153"/>
      <c r="G10" s="1153"/>
      <c r="H10" s="1154"/>
    </row>
    <row r="11" spans="1:8">
      <c r="A11" s="1361" t="s">
        <v>1205</v>
      </c>
      <c r="B11" s="979">
        <v>26</v>
      </c>
      <c r="C11" s="979">
        <v>11</v>
      </c>
      <c r="D11" s="979">
        <v>873</v>
      </c>
      <c r="E11" s="979">
        <v>60</v>
      </c>
      <c r="F11" s="979">
        <v>36</v>
      </c>
      <c r="G11" s="979">
        <v>1220</v>
      </c>
      <c r="H11" s="1159">
        <v>780</v>
      </c>
    </row>
    <row r="12" spans="1:8">
      <c r="A12" s="1361"/>
      <c r="B12" s="1153"/>
      <c r="C12" s="1153"/>
      <c r="D12" s="1153"/>
      <c r="E12" s="1153"/>
      <c r="F12" s="1153"/>
      <c r="G12" s="1153"/>
      <c r="H12" s="1154"/>
    </row>
    <row r="13" spans="1:8">
      <c r="A13" s="1361" t="s">
        <v>1206</v>
      </c>
      <c r="B13" s="1157"/>
      <c r="C13" s="1157"/>
      <c r="D13" s="1157"/>
      <c r="E13" s="1157"/>
      <c r="F13" s="1157"/>
      <c r="G13" s="1157"/>
      <c r="H13" s="1158"/>
    </row>
    <row r="14" spans="1:8">
      <c r="A14" s="1362" t="s">
        <v>1207</v>
      </c>
      <c r="B14" s="1157"/>
      <c r="C14" s="1157"/>
      <c r="D14" s="1157"/>
      <c r="E14" s="1157"/>
      <c r="F14" s="1157"/>
      <c r="G14" s="1157"/>
      <c r="H14" s="1158"/>
    </row>
    <row r="15" spans="1:8">
      <c r="A15" s="1363" t="s">
        <v>1208</v>
      </c>
      <c r="B15" s="979">
        <v>9</v>
      </c>
      <c r="C15" s="979">
        <v>6</v>
      </c>
      <c r="D15" s="979">
        <v>615</v>
      </c>
      <c r="E15" s="979">
        <v>36</v>
      </c>
      <c r="F15" s="979">
        <v>25</v>
      </c>
      <c r="G15" s="979">
        <v>771</v>
      </c>
      <c r="H15" s="1159">
        <v>537</v>
      </c>
    </row>
    <row r="16" spans="1:8">
      <c r="A16" s="1361"/>
      <c r="B16" s="1153"/>
      <c r="C16" s="1153"/>
      <c r="D16" s="1153"/>
      <c r="E16" s="1153"/>
      <c r="F16" s="1153"/>
      <c r="G16" s="1153"/>
      <c r="H16" s="1154"/>
    </row>
    <row r="17" spans="1:8">
      <c r="A17" s="1361" t="s">
        <v>1209</v>
      </c>
      <c r="B17" s="1157"/>
      <c r="C17" s="1157"/>
      <c r="D17" s="1157"/>
      <c r="E17" s="1157"/>
      <c r="F17" s="1157"/>
      <c r="G17" s="1157"/>
      <c r="H17" s="1158"/>
    </row>
    <row r="18" spans="1:8">
      <c r="A18" s="1362" t="s">
        <v>1210</v>
      </c>
      <c r="B18" s="1157"/>
      <c r="C18" s="1157"/>
      <c r="D18" s="1157"/>
      <c r="E18" s="1157"/>
      <c r="F18" s="1157"/>
      <c r="G18" s="1157"/>
      <c r="H18" s="1158"/>
    </row>
    <row r="19" spans="1:8">
      <c r="A19" s="1363" t="s">
        <v>1211</v>
      </c>
      <c r="B19" s="979">
        <v>1</v>
      </c>
      <c r="C19" s="979">
        <v>1</v>
      </c>
      <c r="D19" s="979">
        <v>75</v>
      </c>
      <c r="E19" s="979">
        <v>3</v>
      </c>
      <c r="F19" s="979">
        <v>3</v>
      </c>
      <c r="G19" s="979">
        <v>77</v>
      </c>
      <c r="H19" s="1159">
        <v>77</v>
      </c>
    </row>
    <row r="20" spans="1:8">
      <c r="A20" s="1363" t="s">
        <v>1212</v>
      </c>
      <c r="B20" s="979">
        <v>1</v>
      </c>
      <c r="C20" s="979">
        <v>1</v>
      </c>
      <c r="D20" s="979">
        <v>75</v>
      </c>
      <c r="E20" s="979">
        <v>3</v>
      </c>
      <c r="F20" s="979">
        <v>3</v>
      </c>
      <c r="G20" s="979">
        <v>77</v>
      </c>
      <c r="H20" s="1159">
        <v>77</v>
      </c>
    </row>
    <row r="21" spans="1:8">
      <c r="A21" s="691" t="s">
        <v>1213</v>
      </c>
      <c r="B21" s="1153"/>
      <c r="C21" s="1153"/>
      <c r="D21" s="1153"/>
      <c r="E21" s="1153"/>
      <c r="F21" s="1153"/>
      <c r="G21" s="1153"/>
      <c r="H21" s="1154"/>
    </row>
    <row r="22" spans="1:8">
      <c r="A22" s="1363" t="s">
        <v>1214</v>
      </c>
      <c r="B22" s="979">
        <v>4</v>
      </c>
      <c r="C22" s="979">
        <v>1</v>
      </c>
      <c r="D22" s="979">
        <v>125</v>
      </c>
      <c r="E22" s="979">
        <v>8</v>
      </c>
      <c r="F22" s="979">
        <v>5</v>
      </c>
      <c r="G22" s="979">
        <v>153</v>
      </c>
      <c r="H22" s="1159">
        <v>118</v>
      </c>
    </row>
    <row r="23" spans="1:8">
      <c r="A23" s="1363" t="s">
        <v>1212</v>
      </c>
      <c r="B23" s="979">
        <v>1</v>
      </c>
      <c r="C23" s="979">
        <v>1</v>
      </c>
      <c r="D23" s="979">
        <v>125</v>
      </c>
      <c r="E23" s="979">
        <v>5</v>
      </c>
      <c r="F23" s="979">
        <v>5</v>
      </c>
      <c r="G23" s="979">
        <v>118</v>
      </c>
      <c r="H23" s="1159">
        <v>118</v>
      </c>
    </row>
    <row r="24" spans="1:8">
      <c r="A24" s="691" t="s">
        <v>1213</v>
      </c>
      <c r="B24" s="1153"/>
      <c r="C24" s="1153"/>
      <c r="D24" s="1153"/>
      <c r="E24" s="1153"/>
      <c r="F24" s="1153"/>
      <c r="G24" s="1153"/>
      <c r="H24" s="1154"/>
    </row>
    <row r="25" spans="1:8">
      <c r="A25" s="1361"/>
      <c r="B25" s="1153"/>
      <c r="C25" s="1153"/>
      <c r="D25" s="1153"/>
      <c r="E25" s="1153"/>
      <c r="F25" s="1153"/>
      <c r="G25" s="1153"/>
      <c r="H25" s="1154"/>
    </row>
    <row r="26" spans="1:8">
      <c r="A26" s="1361" t="s">
        <v>1215</v>
      </c>
      <c r="B26" s="1157"/>
      <c r="C26" s="1157"/>
      <c r="D26" s="1157"/>
      <c r="E26" s="1157"/>
      <c r="F26" s="1157"/>
      <c r="G26" s="1157"/>
      <c r="H26" s="1158"/>
    </row>
    <row r="27" spans="1:8">
      <c r="A27" s="1362" t="s">
        <v>1216</v>
      </c>
      <c r="B27" s="1153"/>
      <c r="C27" s="1153"/>
      <c r="D27" s="1153"/>
      <c r="E27" s="1153"/>
      <c r="F27" s="1153"/>
      <c r="G27" s="1153"/>
      <c r="H27" s="1154"/>
    </row>
    <row r="28" spans="1:8">
      <c r="A28" s="1363" t="s">
        <v>1208</v>
      </c>
      <c r="B28" s="979">
        <v>3</v>
      </c>
      <c r="C28" s="1160" t="s">
        <v>55</v>
      </c>
      <c r="D28" s="1160" t="s">
        <v>55</v>
      </c>
      <c r="E28" s="979">
        <v>3</v>
      </c>
      <c r="F28" s="1160" t="s">
        <v>55</v>
      </c>
      <c r="G28" s="979">
        <v>53</v>
      </c>
      <c r="H28" s="1161" t="s">
        <v>55</v>
      </c>
    </row>
    <row r="29" spans="1:8">
      <c r="A29" s="1363" t="s">
        <v>1217</v>
      </c>
      <c r="B29" s="979">
        <v>4</v>
      </c>
      <c r="C29" s="979">
        <v>2</v>
      </c>
      <c r="D29" s="979">
        <v>38</v>
      </c>
      <c r="E29" s="979">
        <v>4</v>
      </c>
      <c r="F29" s="979">
        <v>2</v>
      </c>
      <c r="G29" s="979">
        <v>72</v>
      </c>
      <c r="H29" s="1159">
        <v>30</v>
      </c>
    </row>
    <row r="30" spans="1:8">
      <c r="A30" s="1363" t="s">
        <v>1218</v>
      </c>
      <c r="B30" s="979">
        <v>2</v>
      </c>
      <c r="C30" s="1160" t="s">
        <v>55</v>
      </c>
      <c r="D30" s="1160" t="s">
        <v>55</v>
      </c>
      <c r="E30" s="979">
        <v>3</v>
      </c>
      <c r="F30" s="1160" t="s">
        <v>55</v>
      </c>
      <c r="G30" s="979">
        <v>39</v>
      </c>
      <c r="H30" s="1161" t="s">
        <v>55</v>
      </c>
    </row>
    <row r="31" spans="1:8">
      <c r="A31" s="1363" t="s">
        <v>1219</v>
      </c>
      <c r="B31" s="979">
        <v>3</v>
      </c>
      <c r="C31" s="979">
        <v>1</v>
      </c>
      <c r="D31" s="979">
        <v>20</v>
      </c>
      <c r="E31" s="979">
        <v>3</v>
      </c>
      <c r="F31" s="979">
        <v>1</v>
      </c>
      <c r="G31" s="979">
        <v>55</v>
      </c>
      <c r="H31" s="1159">
        <v>18</v>
      </c>
    </row>
    <row r="32" spans="1:8">
      <c r="A32" s="1361"/>
      <c r="B32" s="1153"/>
      <c r="C32" s="1153"/>
      <c r="D32" s="1153"/>
      <c r="E32" s="1153"/>
      <c r="F32" s="1153"/>
      <c r="G32" s="1153"/>
      <c r="H32" s="1154"/>
    </row>
    <row r="33" spans="1:8">
      <c r="A33" s="1361" t="s">
        <v>1220</v>
      </c>
      <c r="B33" s="979">
        <v>35</v>
      </c>
      <c r="C33" s="979">
        <v>13</v>
      </c>
      <c r="D33" s="979">
        <v>1227</v>
      </c>
      <c r="E33" s="979">
        <v>98</v>
      </c>
      <c r="F33" s="979">
        <v>61</v>
      </c>
      <c r="G33" s="979">
        <v>1994</v>
      </c>
      <c r="H33" s="1159">
        <v>1330</v>
      </c>
    </row>
    <row r="34" spans="1:8">
      <c r="A34" s="1361"/>
      <c r="B34" s="1153"/>
      <c r="C34" s="1153"/>
      <c r="D34" s="1153"/>
      <c r="E34" s="1153"/>
      <c r="F34" s="1153"/>
      <c r="G34" s="1153"/>
      <c r="H34" s="1154"/>
    </row>
    <row r="35" spans="1:8">
      <c r="A35" s="1361" t="s">
        <v>1206</v>
      </c>
      <c r="B35" s="1153"/>
      <c r="C35" s="1153"/>
      <c r="D35" s="1153"/>
      <c r="E35" s="1153"/>
      <c r="F35" s="1153"/>
      <c r="G35" s="1153"/>
      <c r="H35" s="1154"/>
    </row>
    <row r="36" spans="1:8">
      <c r="A36" s="1362" t="s">
        <v>1207</v>
      </c>
      <c r="B36" s="1153"/>
      <c r="C36" s="1153"/>
      <c r="D36" s="1153"/>
      <c r="E36" s="1153"/>
      <c r="F36" s="1153"/>
      <c r="G36" s="1153"/>
      <c r="H36" s="1154"/>
    </row>
    <row r="37" spans="1:8">
      <c r="A37" s="1363" t="s">
        <v>1221</v>
      </c>
      <c r="B37" s="979">
        <v>5</v>
      </c>
      <c r="C37" s="979">
        <v>5</v>
      </c>
      <c r="D37" s="979">
        <v>674</v>
      </c>
      <c r="E37" s="979">
        <v>32</v>
      </c>
      <c r="F37" s="979">
        <v>32</v>
      </c>
      <c r="G37" s="979">
        <v>734</v>
      </c>
      <c r="H37" s="1159">
        <v>734</v>
      </c>
    </row>
    <row r="38" spans="1:8">
      <c r="A38" s="1361"/>
      <c r="B38" s="1153"/>
      <c r="C38" s="1153"/>
      <c r="D38" s="1153"/>
      <c r="E38" s="1153"/>
      <c r="F38" s="1153"/>
      <c r="G38" s="1153"/>
      <c r="H38" s="1154"/>
    </row>
    <row r="39" spans="1:8">
      <c r="A39" s="1361" t="s">
        <v>1209</v>
      </c>
      <c r="B39" s="1153"/>
      <c r="C39" s="1153"/>
      <c r="D39" s="1153"/>
      <c r="E39" s="1153"/>
      <c r="F39" s="1153"/>
      <c r="G39" s="1153"/>
      <c r="H39" s="1154"/>
    </row>
    <row r="40" spans="1:8">
      <c r="A40" s="1362" t="s">
        <v>1210</v>
      </c>
      <c r="B40" s="1153"/>
      <c r="C40" s="1153"/>
      <c r="D40" s="1153"/>
      <c r="E40" s="1153"/>
      <c r="F40" s="1153"/>
      <c r="G40" s="1153"/>
      <c r="H40" s="1154"/>
    </row>
    <row r="41" spans="1:8">
      <c r="A41" s="1363" t="s">
        <v>1222</v>
      </c>
      <c r="B41" s="979">
        <v>8</v>
      </c>
      <c r="C41" s="979">
        <v>3</v>
      </c>
      <c r="D41" s="979">
        <v>220</v>
      </c>
      <c r="E41" s="979">
        <v>20</v>
      </c>
      <c r="F41" s="979">
        <v>14</v>
      </c>
      <c r="G41" s="979">
        <v>387</v>
      </c>
      <c r="H41" s="1159">
        <v>277</v>
      </c>
    </row>
    <row r="42" spans="1:8">
      <c r="A42" s="1363" t="s">
        <v>1212</v>
      </c>
      <c r="B42" s="979">
        <v>2</v>
      </c>
      <c r="C42" s="979">
        <v>2</v>
      </c>
      <c r="D42" s="979">
        <v>190</v>
      </c>
      <c r="E42" s="979">
        <v>11</v>
      </c>
      <c r="F42" s="979">
        <v>11</v>
      </c>
      <c r="G42" s="979">
        <v>250</v>
      </c>
      <c r="H42" s="1159">
        <v>250</v>
      </c>
    </row>
    <row r="43" spans="1:8">
      <c r="A43" s="691" t="s">
        <v>1213</v>
      </c>
      <c r="B43" s="1153"/>
      <c r="C43" s="1153"/>
      <c r="D43" s="1153"/>
      <c r="E43" s="1153"/>
      <c r="F43" s="1153"/>
      <c r="G43" s="1153"/>
      <c r="H43" s="1154"/>
    </row>
    <row r="44" spans="1:8">
      <c r="A44" s="1361"/>
      <c r="B44" s="1153"/>
      <c r="C44" s="1153"/>
      <c r="D44" s="1153"/>
      <c r="E44" s="1153"/>
      <c r="F44" s="1153"/>
      <c r="G44" s="1153"/>
      <c r="H44" s="1154"/>
    </row>
    <row r="45" spans="1:8">
      <c r="A45" s="1361" t="s">
        <v>1223</v>
      </c>
      <c r="B45" s="1153"/>
      <c r="C45" s="1153"/>
      <c r="D45" s="1153"/>
      <c r="E45" s="1153"/>
      <c r="F45" s="1153"/>
      <c r="G45" s="1153"/>
      <c r="H45" s="1154"/>
    </row>
    <row r="46" spans="1:8">
      <c r="A46" s="1362" t="s">
        <v>1216</v>
      </c>
      <c r="B46" s="1153"/>
      <c r="C46" s="1153"/>
      <c r="D46" s="1153"/>
      <c r="E46" s="1153"/>
      <c r="F46" s="1153"/>
      <c r="G46" s="1153"/>
      <c r="H46" s="1154"/>
    </row>
    <row r="47" spans="1:8">
      <c r="A47" s="1363" t="s">
        <v>1224</v>
      </c>
      <c r="B47" s="979">
        <v>7</v>
      </c>
      <c r="C47" s="979">
        <v>1</v>
      </c>
      <c r="D47" s="979">
        <v>36</v>
      </c>
      <c r="E47" s="979">
        <v>14</v>
      </c>
      <c r="F47" s="979">
        <v>2</v>
      </c>
      <c r="G47" s="979">
        <v>239</v>
      </c>
      <c r="H47" s="1159">
        <v>36</v>
      </c>
    </row>
    <row r="48" spans="1:8">
      <c r="A48" s="1363" t="s">
        <v>1225</v>
      </c>
      <c r="B48" s="979">
        <v>4</v>
      </c>
      <c r="C48" s="979">
        <v>3</v>
      </c>
      <c r="D48" s="979">
        <v>247</v>
      </c>
      <c r="E48" s="979">
        <v>12</v>
      </c>
      <c r="F48" s="979">
        <v>11</v>
      </c>
      <c r="G48" s="979">
        <v>251</v>
      </c>
      <c r="H48" s="1159">
        <v>233</v>
      </c>
    </row>
    <row r="49" spans="1:8">
      <c r="A49" s="1363" t="s">
        <v>1226</v>
      </c>
      <c r="B49" s="979">
        <v>4</v>
      </c>
      <c r="C49" s="1160" t="s">
        <v>55</v>
      </c>
      <c r="D49" s="1160" t="s">
        <v>55</v>
      </c>
      <c r="E49" s="979">
        <v>10</v>
      </c>
      <c r="F49" s="1160" t="s">
        <v>55</v>
      </c>
      <c r="G49" s="979">
        <v>178</v>
      </c>
      <c r="H49" s="1161" t="s">
        <v>55</v>
      </c>
    </row>
    <row r="50" spans="1:8">
      <c r="A50" s="1363" t="s">
        <v>1227</v>
      </c>
      <c r="B50" s="979">
        <v>7</v>
      </c>
      <c r="C50" s="979">
        <v>1</v>
      </c>
      <c r="D50" s="979">
        <v>50</v>
      </c>
      <c r="E50" s="979">
        <v>10</v>
      </c>
      <c r="F50" s="979">
        <v>2</v>
      </c>
      <c r="G50" s="979">
        <v>205</v>
      </c>
      <c r="H50" s="1159">
        <v>50</v>
      </c>
    </row>
    <row r="51" spans="1:8">
      <c r="A51" s="1361"/>
      <c r="B51" s="1153"/>
      <c r="C51" s="1153"/>
      <c r="D51" s="1153"/>
      <c r="E51" s="1153"/>
      <c r="F51" s="1153"/>
      <c r="G51" s="1153"/>
      <c r="H51" s="1154"/>
    </row>
    <row r="52" spans="1:8">
      <c r="A52" s="1361" t="s">
        <v>1228</v>
      </c>
      <c r="B52" s="979">
        <v>30</v>
      </c>
      <c r="C52" s="979">
        <v>9</v>
      </c>
      <c r="D52" s="979">
        <v>634</v>
      </c>
      <c r="E52" s="979">
        <v>65</v>
      </c>
      <c r="F52" s="1162">
        <v>28</v>
      </c>
      <c r="G52" s="979">
        <v>1350</v>
      </c>
      <c r="H52" s="1163">
        <v>672</v>
      </c>
    </row>
    <row r="53" spans="1:8">
      <c r="A53" s="1361"/>
      <c r="B53" s="1153"/>
      <c r="C53" s="1153"/>
      <c r="D53" s="1153"/>
      <c r="E53" s="1153"/>
      <c r="F53" s="1153"/>
      <c r="G53" s="1153"/>
      <c r="H53" s="1154"/>
    </row>
    <row r="54" spans="1:8">
      <c r="A54" s="1361" t="s">
        <v>1229</v>
      </c>
      <c r="B54" s="1153"/>
      <c r="C54" s="1153"/>
      <c r="D54" s="1153"/>
      <c r="E54" s="1153"/>
      <c r="F54" s="1153"/>
      <c r="G54" s="1153"/>
      <c r="H54" s="1154"/>
    </row>
    <row r="55" spans="1:8">
      <c r="A55" s="1364" t="s">
        <v>1210</v>
      </c>
      <c r="B55" s="1153"/>
      <c r="C55" s="1153"/>
      <c r="D55" s="1153"/>
      <c r="E55" s="1153"/>
      <c r="F55" s="1153"/>
      <c r="G55" s="1153"/>
      <c r="H55" s="1154"/>
    </row>
    <row r="56" spans="1:8">
      <c r="A56" s="1363" t="s">
        <v>1230</v>
      </c>
      <c r="B56" s="979">
        <v>2</v>
      </c>
      <c r="C56" s="979">
        <v>1</v>
      </c>
      <c r="D56" s="979">
        <v>49</v>
      </c>
      <c r="E56" s="979">
        <v>2</v>
      </c>
      <c r="F56" s="979">
        <v>2</v>
      </c>
      <c r="G56" s="979">
        <v>94</v>
      </c>
      <c r="H56" s="1159">
        <v>49</v>
      </c>
    </row>
    <row r="57" spans="1:8">
      <c r="A57" s="1363" t="s">
        <v>1212</v>
      </c>
      <c r="B57" s="979">
        <v>1</v>
      </c>
      <c r="C57" s="979">
        <v>1</v>
      </c>
      <c r="D57" s="979">
        <v>49</v>
      </c>
      <c r="E57" s="979">
        <v>2</v>
      </c>
      <c r="F57" s="979">
        <v>2</v>
      </c>
      <c r="G57" s="979">
        <v>49</v>
      </c>
      <c r="H57" s="1159">
        <v>49</v>
      </c>
    </row>
    <row r="58" spans="1:8">
      <c r="A58" s="691" t="s">
        <v>1213</v>
      </c>
      <c r="B58" s="1153"/>
      <c r="C58" s="1153"/>
      <c r="D58" s="1153"/>
      <c r="E58" s="1153"/>
      <c r="F58" s="1153"/>
      <c r="G58" s="1153"/>
      <c r="H58" s="1154"/>
    </row>
    <row r="59" spans="1:8">
      <c r="A59" s="1363" t="s">
        <v>1231</v>
      </c>
      <c r="B59" s="979">
        <v>6</v>
      </c>
      <c r="C59" s="979">
        <v>2</v>
      </c>
      <c r="D59" s="979">
        <v>350</v>
      </c>
      <c r="E59" s="979">
        <v>22</v>
      </c>
      <c r="F59" s="979">
        <v>15</v>
      </c>
      <c r="G59" s="979">
        <v>519</v>
      </c>
      <c r="H59" s="1159">
        <v>387</v>
      </c>
    </row>
    <row r="60" spans="1:8">
      <c r="A60" s="1363" t="s">
        <v>1212</v>
      </c>
      <c r="B60" s="979">
        <v>4</v>
      </c>
      <c r="C60" s="979">
        <v>2</v>
      </c>
      <c r="D60" s="979">
        <v>350</v>
      </c>
      <c r="E60" s="979">
        <v>20</v>
      </c>
      <c r="F60" s="979">
        <v>15</v>
      </c>
      <c r="G60" s="979">
        <v>484</v>
      </c>
      <c r="H60" s="1159">
        <v>387</v>
      </c>
    </row>
    <row r="61" spans="1:8">
      <c r="A61" s="691" t="s">
        <v>1213</v>
      </c>
      <c r="B61" s="1153"/>
      <c r="C61" s="1153"/>
      <c r="D61" s="1153"/>
      <c r="E61" s="1153"/>
      <c r="F61" s="1153"/>
      <c r="G61" s="1153"/>
      <c r="H61" s="1154"/>
    </row>
    <row r="62" spans="1:8">
      <c r="A62" s="1363" t="s">
        <v>1232</v>
      </c>
      <c r="B62" s="979">
        <v>5</v>
      </c>
      <c r="C62" s="979">
        <v>1</v>
      </c>
      <c r="D62" s="979">
        <v>75</v>
      </c>
      <c r="E62" s="979">
        <v>8</v>
      </c>
      <c r="F62" s="979">
        <v>3</v>
      </c>
      <c r="G62" s="979">
        <v>159</v>
      </c>
      <c r="H62" s="1159">
        <v>75</v>
      </c>
    </row>
    <row r="63" spans="1:8">
      <c r="A63" s="1363" t="s">
        <v>1212</v>
      </c>
      <c r="B63" s="979">
        <v>2</v>
      </c>
      <c r="C63" s="979">
        <v>1</v>
      </c>
      <c r="D63" s="979">
        <v>75</v>
      </c>
      <c r="E63" s="979">
        <v>4</v>
      </c>
      <c r="F63" s="979">
        <v>3</v>
      </c>
      <c r="G63" s="979">
        <v>94</v>
      </c>
      <c r="H63" s="1159">
        <v>75</v>
      </c>
    </row>
    <row r="64" spans="1:8">
      <c r="A64" s="691" t="s">
        <v>1213</v>
      </c>
      <c r="B64" s="915"/>
      <c r="C64" s="915"/>
      <c r="D64" s="915"/>
      <c r="E64" s="915"/>
      <c r="F64" s="915"/>
      <c r="G64" s="915"/>
      <c r="H64" s="1164"/>
    </row>
    <row r="65" spans="1:8">
      <c r="A65" s="1365"/>
      <c r="B65" s="915"/>
      <c r="C65" s="915"/>
      <c r="D65" s="915"/>
      <c r="E65" s="915"/>
      <c r="F65" s="915"/>
      <c r="G65" s="915"/>
      <c r="H65" s="1164"/>
    </row>
    <row r="66" spans="1:8">
      <c r="A66" s="1361" t="s">
        <v>1223</v>
      </c>
      <c r="B66" s="915"/>
      <c r="C66" s="915"/>
      <c r="D66" s="915"/>
      <c r="E66" s="915"/>
      <c r="F66" s="915"/>
      <c r="G66" s="915"/>
      <c r="H66" s="1164"/>
    </row>
    <row r="67" spans="1:8">
      <c r="A67" s="1362" t="s">
        <v>1216</v>
      </c>
      <c r="B67" s="915"/>
      <c r="C67" s="915"/>
      <c r="D67" s="915"/>
      <c r="E67" s="915"/>
      <c r="F67" s="915"/>
      <c r="G67" s="915"/>
      <c r="H67" s="1164"/>
    </row>
    <row r="68" spans="1:8">
      <c r="A68" s="1363" t="s">
        <v>1233</v>
      </c>
      <c r="B68" s="979">
        <v>7</v>
      </c>
      <c r="C68" s="979">
        <v>3</v>
      </c>
      <c r="D68" s="979">
        <v>50</v>
      </c>
      <c r="E68" s="979">
        <v>9</v>
      </c>
      <c r="F68" s="979">
        <v>3</v>
      </c>
      <c r="G68" s="979">
        <v>152</v>
      </c>
      <c r="H68" s="1159">
        <v>47</v>
      </c>
    </row>
    <row r="69" spans="1:8">
      <c r="A69" s="1363" t="s">
        <v>1234</v>
      </c>
      <c r="B69" s="979">
        <v>2</v>
      </c>
      <c r="C69" s="1160" t="s">
        <v>55</v>
      </c>
      <c r="D69" s="1160" t="s">
        <v>55</v>
      </c>
      <c r="E69" s="979">
        <v>4</v>
      </c>
      <c r="F69" s="1160" t="s">
        <v>55</v>
      </c>
      <c r="G69" s="979">
        <v>67</v>
      </c>
      <c r="H69" s="1161" t="s">
        <v>55</v>
      </c>
    </row>
    <row r="70" spans="1:8">
      <c r="A70" s="1363" t="s">
        <v>1235</v>
      </c>
      <c r="B70" s="979">
        <v>3</v>
      </c>
      <c r="C70" s="979">
        <v>1</v>
      </c>
      <c r="D70" s="979">
        <v>50</v>
      </c>
      <c r="E70" s="979">
        <v>6</v>
      </c>
      <c r="F70" s="979">
        <v>2</v>
      </c>
      <c r="G70" s="979">
        <v>118</v>
      </c>
      <c r="H70" s="1159">
        <v>50</v>
      </c>
    </row>
    <row r="71" spans="1:8">
      <c r="A71" s="1363" t="s">
        <v>1236</v>
      </c>
      <c r="B71" s="979">
        <v>2</v>
      </c>
      <c r="C71" s="1160" t="s">
        <v>55</v>
      </c>
      <c r="D71" s="1160" t="s">
        <v>55</v>
      </c>
      <c r="E71" s="979">
        <v>4</v>
      </c>
      <c r="F71" s="1160" t="s">
        <v>55</v>
      </c>
      <c r="G71" s="979">
        <v>76</v>
      </c>
      <c r="H71" s="1161" t="s">
        <v>55</v>
      </c>
    </row>
    <row r="72" spans="1:8">
      <c r="A72" s="1363" t="s">
        <v>1237</v>
      </c>
      <c r="B72" s="979">
        <v>2</v>
      </c>
      <c r="C72" s="979">
        <v>1</v>
      </c>
      <c r="D72" s="979">
        <v>60</v>
      </c>
      <c r="E72" s="979">
        <v>5</v>
      </c>
      <c r="F72" s="979">
        <v>3</v>
      </c>
      <c r="G72" s="979">
        <v>104</v>
      </c>
      <c r="H72" s="1159">
        <v>64</v>
      </c>
    </row>
    <row r="73" spans="1:8">
      <c r="A73" s="1363" t="s">
        <v>1238</v>
      </c>
      <c r="B73" s="979">
        <v>1</v>
      </c>
      <c r="C73" s="1160" t="s">
        <v>55</v>
      </c>
      <c r="D73" s="1160" t="s">
        <v>55</v>
      </c>
      <c r="E73" s="979">
        <v>3</v>
      </c>
      <c r="F73" s="1160" t="s">
        <v>55</v>
      </c>
      <c r="G73" s="979">
        <v>61</v>
      </c>
      <c r="H73" s="1161" t="s">
        <v>55</v>
      </c>
    </row>
    <row r="74" spans="1:8">
      <c r="A74" s="1361"/>
      <c r="B74" s="1153"/>
      <c r="C74" s="1153"/>
      <c r="D74" s="1153"/>
      <c r="E74" s="1153"/>
      <c r="F74" s="1153"/>
      <c r="G74" s="1153"/>
      <c r="H74" s="1154"/>
    </row>
    <row r="75" spans="1:8">
      <c r="A75" s="1361" t="s">
        <v>1239</v>
      </c>
      <c r="B75" s="979">
        <v>50</v>
      </c>
      <c r="C75" s="979">
        <v>20</v>
      </c>
      <c r="D75" s="979">
        <v>2011</v>
      </c>
      <c r="E75" s="979">
        <v>145</v>
      </c>
      <c r="F75" s="979">
        <v>99</v>
      </c>
      <c r="G75" s="979">
        <v>2887</v>
      </c>
      <c r="H75" s="1159">
        <v>2071</v>
      </c>
    </row>
    <row r="76" spans="1:8">
      <c r="A76" s="1361"/>
      <c r="B76" s="1153"/>
      <c r="C76" s="1153"/>
      <c r="D76" s="1153"/>
      <c r="E76" s="1153"/>
      <c r="F76" s="1153"/>
      <c r="G76" s="1153"/>
      <c r="H76" s="1154"/>
    </row>
    <row r="77" spans="1:8">
      <c r="A77" s="1361" t="s">
        <v>1206</v>
      </c>
      <c r="B77" s="1153"/>
      <c r="C77" s="1153"/>
      <c r="D77" s="1153"/>
      <c r="E77" s="1153"/>
      <c r="F77" s="1153"/>
      <c r="G77" s="1153"/>
      <c r="H77" s="1154"/>
    </row>
    <row r="78" spans="1:8">
      <c r="A78" s="1362" t="s">
        <v>1207</v>
      </c>
      <c r="B78" s="1153"/>
      <c r="C78" s="1153"/>
      <c r="D78" s="1153"/>
      <c r="E78" s="1153"/>
      <c r="F78" s="1153"/>
      <c r="G78" s="1153"/>
      <c r="H78" s="1154"/>
    </row>
    <row r="79" spans="1:8">
      <c r="A79" s="1363" t="s">
        <v>1240</v>
      </c>
      <c r="B79" s="979">
        <v>12</v>
      </c>
      <c r="C79" s="979">
        <v>10</v>
      </c>
      <c r="D79" s="979">
        <v>1084</v>
      </c>
      <c r="E79" s="979">
        <v>51</v>
      </c>
      <c r="F79" s="979">
        <v>49</v>
      </c>
      <c r="G79" s="979">
        <v>1117</v>
      </c>
      <c r="H79" s="1159">
        <v>1068</v>
      </c>
    </row>
    <row r="80" spans="1:8">
      <c r="A80" s="1363" t="s">
        <v>1241</v>
      </c>
      <c r="B80" s="979">
        <v>2</v>
      </c>
      <c r="C80" s="979">
        <v>2</v>
      </c>
      <c r="D80" s="979">
        <v>397</v>
      </c>
      <c r="E80" s="979">
        <v>17</v>
      </c>
      <c r="F80" s="979">
        <v>17</v>
      </c>
      <c r="G80" s="979">
        <v>391</v>
      </c>
      <c r="H80" s="1159">
        <v>391</v>
      </c>
    </row>
    <row r="81" spans="1:8">
      <c r="A81" s="1361"/>
      <c r="B81" s="1153"/>
      <c r="C81" s="1153"/>
      <c r="D81" s="1153"/>
      <c r="E81" s="1153"/>
      <c r="F81" s="1153"/>
      <c r="G81" s="1153"/>
      <c r="H81" s="1154"/>
    </row>
    <row r="82" spans="1:8">
      <c r="A82" s="1361" t="s">
        <v>1209</v>
      </c>
      <c r="B82" s="1153"/>
      <c r="C82" s="1153"/>
      <c r="D82" s="1153"/>
      <c r="E82" s="1153"/>
      <c r="F82" s="1153"/>
      <c r="G82" s="1153"/>
      <c r="H82" s="1154"/>
    </row>
    <row r="83" spans="1:8">
      <c r="A83" s="1362" t="s">
        <v>1210</v>
      </c>
      <c r="B83" s="1153"/>
      <c r="C83" s="1153"/>
      <c r="D83" s="1153"/>
      <c r="E83" s="1153"/>
      <c r="F83" s="1153"/>
      <c r="G83" s="1153"/>
      <c r="H83" s="1154"/>
    </row>
    <row r="84" spans="1:8">
      <c r="A84" s="1363" t="s">
        <v>1242</v>
      </c>
      <c r="B84" s="979">
        <v>4</v>
      </c>
      <c r="C84" s="979">
        <v>2</v>
      </c>
      <c r="D84" s="979">
        <v>88</v>
      </c>
      <c r="E84" s="979">
        <v>14</v>
      </c>
      <c r="F84" s="979">
        <v>12</v>
      </c>
      <c r="G84" s="979">
        <v>207</v>
      </c>
      <c r="H84" s="1159">
        <v>171</v>
      </c>
    </row>
    <row r="85" spans="1:8">
      <c r="A85" s="1363" t="s">
        <v>1212</v>
      </c>
      <c r="B85" s="979">
        <v>2</v>
      </c>
      <c r="C85" s="979">
        <v>2</v>
      </c>
      <c r="D85" s="979">
        <v>88</v>
      </c>
      <c r="E85" s="979">
        <v>12</v>
      </c>
      <c r="F85" s="979">
        <v>12</v>
      </c>
      <c r="G85" s="979">
        <v>171</v>
      </c>
      <c r="H85" s="1159">
        <v>171</v>
      </c>
    </row>
    <row r="86" spans="1:8">
      <c r="A86" s="691" t="s">
        <v>1213</v>
      </c>
      <c r="B86" s="1153"/>
      <c r="C86" s="1153"/>
      <c r="D86" s="1153"/>
      <c r="E86" s="1153"/>
      <c r="F86" s="1153"/>
      <c r="G86" s="1153"/>
      <c r="H86" s="1154"/>
    </row>
    <row r="87" spans="1:8">
      <c r="A87" s="1363" t="s">
        <v>1243</v>
      </c>
      <c r="B87" s="979">
        <v>7</v>
      </c>
      <c r="C87" s="979">
        <v>2</v>
      </c>
      <c r="D87" s="979">
        <v>260</v>
      </c>
      <c r="E87" s="979">
        <v>24</v>
      </c>
      <c r="F87" s="979">
        <v>14</v>
      </c>
      <c r="G87" s="979">
        <v>465</v>
      </c>
      <c r="H87" s="1159">
        <v>302</v>
      </c>
    </row>
    <row r="88" spans="1:8">
      <c r="A88" s="1363" t="s">
        <v>1212</v>
      </c>
      <c r="B88" s="979">
        <v>2</v>
      </c>
      <c r="C88" s="979">
        <v>2</v>
      </c>
      <c r="D88" s="979">
        <v>260</v>
      </c>
      <c r="E88" s="979">
        <v>14</v>
      </c>
      <c r="F88" s="979">
        <v>14</v>
      </c>
      <c r="G88" s="979">
        <v>302</v>
      </c>
      <c r="H88" s="1159">
        <v>302</v>
      </c>
    </row>
    <row r="89" spans="1:8">
      <c r="A89" s="691" t="s">
        <v>1213</v>
      </c>
      <c r="B89" s="1153"/>
      <c r="C89" s="1153"/>
      <c r="D89" s="1153"/>
      <c r="E89" s="1153"/>
      <c r="F89" s="1153"/>
      <c r="G89" s="1153"/>
      <c r="H89" s="1154"/>
    </row>
    <row r="90" spans="1:8">
      <c r="A90" s="1363" t="s">
        <v>1244</v>
      </c>
      <c r="B90" s="1162">
        <v>5</v>
      </c>
      <c r="C90" s="1162">
        <v>1</v>
      </c>
      <c r="D90" s="1162">
        <v>50</v>
      </c>
      <c r="E90" s="1162">
        <v>8</v>
      </c>
      <c r="F90" s="1162">
        <v>2</v>
      </c>
      <c r="G90" s="1162">
        <v>144</v>
      </c>
      <c r="H90" s="1163">
        <v>50</v>
      </c>
    </row>
    <row r="91" spans="1:8">
      <c r="A91" s="1363" t="s">
        <v>1212</v>
      </c>
      <c r="B91" s="979">
        <v>2</v>
      </c>
      <c r="C91" s="979">
        <v>1</v>
      </c>
      <c r="D91" s="979">
        <v>50</v>
      </c>
      <c r="E91" s="979">
        <v>4</v>
      </c>
      <c r="F91" s="979">
        <v>2</v>
      </c>
      <c r="G91" s="979">
        <v>86</v>
      </c>
      <c r="H91" s="1159">
        <v>50</v>
      </c>
    </row>
    <row r="92" spans="1:8">
      <c r="A92" s="691" t="s">
        <v>1213</v>
      </c>
      <c r="B92" s="1153"/>
      <c r="C92" s="1153"/>
      <c r="D92" s="1153"/>
      <c r="E92" s="1153"/>
      <c r="F92" s="1153"/>
      <c r="G92" s="1153"/>
      <c r="H92" s="1154"/>
    </row>
    <row r="93" spans="1:8">
      <c r="A93" s="1361"/>
      <c r="B93" s="1153"/>
      <c r="C93" s="1153"/>
      <c r="D93" s="1153"/>
      <c r="E93" s="1153"/>
      <c r="F93" s="1153"/>
      <c r="G93" s="1153"/>
      <c r="H93" s="1154"/>
    </row>
    <row r="94" spans="1:8">
      <c r="A94" s="1361" t="s">
        <v>1223</v>
      </c>
      <c r="B94" s="1153"/>
      <c r="C94" s="1153"/>
      <c r="D94" s="1153"/>
      <c r="E94" s="1153"/>
      <c r="F94" s="1153"/>
      <c r="G94" s="1153"/>
      <c r="H94" s="1154"/>
    </row>
    <row r="95" spans="1:8">
      <c r="A95" s="1362" t="s">
        <v>1216</v>
      </c>
      <c r="B95" s="1153"/>
      <c r="C95" s="1153"/>
      <c r="D95" s="1153"/>
      <c r="E95" s="1153"/>
      <c r="F95" s="1153"/>
      <c r="G95" s="1153"/>
      <c r="H95" s="1154"/>
    </row>
    <row r="96" spans="1:8">
      <c r="A96" s="1363" t="s">
        <v>1240</v>
      </c>
      <c r="B96" s="979">
        <v>11</v>
      </c>
      <c r="C96" s="979">
        <v>3</v>
      </c>
      <c r="D96" s="979">
        <v>132</v>
      </c>
      <c r="E96" s="979">
        <v>19</v>
      </c>
      <c r="F96" s="979">
        <v>5</v>
      </c>
      <c r="G96" s="979">
        <v>352</v>
      </c>
      <c r="H96" s="1159">
        <v>89</v>
      </c>
    </row>
    <row r="97" spans="1:8">
      <c r="A97" s="1363" t="s">
        <v>1241</v>
      </c>
      <c r="B97" s="979">
        <v>9</v>
      </c>
      <c r="C97" s="1160" t="s">
        <v>55</v>
      </c>
      <c r="D97" s="1160" t="s">
        <v>55</v>
      </c>
      <c r="E97" s="979">
        <v>12</v>
      </c>
      <c r="F97" s="1160" t="s">
        <v>55</v>
      </c>
      <c r="G97" s="979">
        <v>211</v>
      </c>
      <c r="H97" s="1161" t="s">
        <v>55</v>
      </c>
    </row>
    <row r="98" spans="1:8">
      <c r="A98" s="1361"/>
      <c r="B98" s="1153"/>
      <c r="C98" s="1153"/>
      <c r="D98" s="1153"/>
      <c r="E98" s="1153"/>
      <c r="F98" s="1153"/>
      <c r="G98" s="1153"/>
      <c r="H98" s="1154"/>
    </row>
    <row r="99" spans="1:8">
      <c r="A99" s="1361" t="s">
        <v>1245</v>
      </c>
      <c r="B99" s="979">
        <v>36</v>
      </c>
      <c r="C99" s="979">
        <v>13</v>
      </c>
      <c r="D99" s="979">
        <v>494</v>
      </c>
      <c r="E99" s="979">
        <v>65</v>
      </c>
      <c r="F99" s="979">
        <v>27</v>
      </c>
      <c r="G99" s="979">
        <v>1344</v>
      </c>
      <c r="H99" s="1159">
        <v>561</v>
      </c>
    </row>
    <row r="100" spans="1:8">
      <c r="A100" s="1361"/>
      <c r="B100" s="1153"/>
      <c r="C100" s="1153"/>
      <c r="D100" s="1153"/>
      <c r="E100" s="1153"/>
      <c r="F100" s="1153"/>
      <c r="G100" s="1153"/>
      <c r="H100" s="1154"/>
    </row>
    <row r="101" spans="1:8">
      <c r="A101" s="1361" t="s">
        <v>1206</v>
      </c>
      <c r="B101" s="1153"/>
      <c r="C101" s="1153"/>
      <c r="D101" s="1153"/>
      <c r="E101" s="1153"/>
      <c r="F101" s="1153"/>
      <c r="G101" s="1153"/>
      <c r="H101" s="1154"/>
    </row>
    <row r="102" spans="1:8">
      <c r="A102" s="1362" t="s">
        <v>1207</v>
      </c>
      <c r="B102" s="1153"/>
      <c r="C102" s="1153"/>
      <c r="D102" s="1153"/>
      <c r="E102" s="1153"/>
      <c r="F102" s="1153"/>
      <c r="G102" s="1153"/>
      <c r="H102" s="1154"/>
    </row>
    <row r="103" spans="1:8">
      <c r="A103" s="1363" t="s">
        <v>1246</v>
      </c>
      <c r="B103" s="979">
        <v>4</v>
      </c>
      <c r="C103" s="979">
        <v>2</v>
      </c>
      <c r="D103" s="979">
        <v>200</v>
      </c>
      <c r="E103" s="979">
        <v>16</v>
      </c>
      <c r="F103" s="979">
        <v>8</v>
      </c>
      <c r="G103" s="979">
        <v>387</v>
      </c>
      <c r="H103" s="1159">
        <v>192</v>
      </c>
    </row>
    <row r="104" spans="1:8">
      <c r="A104" s="1361"/>
      <c r="B104" s="1153"/>
      <c r="C104" s="1153"/>
      <c r="D104" s="1153"/>
      <c r="E104" s="1153"/>
      <c r="F104" s="1153"/>
      <c r="G104" s="1153"/>
      <c r="H104" s="1154"/>
    </row>
    <row r="105" spans="1:8">
      <c r="A105" s="1361" t="s">
        <v>1215</v>
      </c>
      <c r="B105" s="1153"/>
      <c r="C105" s="1153"/>
      <c r="D105" s="1153"/>
      <c r="E105" s="1153"/>
      <c r="F105" s="1153"/>
      <c r="G105" s="1153"/>
      <c r="H105" s="1154"/>
    </row>
    <row r="106" spans="1:8">
      <c r="A106" s="1362" t="s">
        <v>1216</v>
      </c>
      <c r="B106" s="1153"/>
      <c r="C106" s="1153"/>
      <c r="D106" s="1153"/>
      <c r="E106" s="1153"/>
      <c r="F106" s="1153"/>
      <c r="G106" s="1153"/>
      <c r="H106" s="1154"/>
    </row>
    <row r="107" spans="1:8">
      <c r="A107" s="1363" t="s">
        <v>1247</v>
      </c>
      <c r="B107" s="979">
        <v>7</v>
      </c>
      <c r="C107" s="979">
        <v>1</v>
      </c>
      <c r="D107" s="979">
        <v>33</v>
      </c>
      <c r="E107" s="979">
        <v>9</v>
      </c>
      <c r="F107" s="979">
        <v>2</v>
      </c>
      <c r="G107" s="979">
        <v>162</v>
      </c>
      <c r="H107" s="1159">
        <v>29</v>
      </c>
    </row>
    <row r="108" spans="1:8">
      <c r="A108" s="1363" t="s">
        <v>1248</v>
      </c>
      <c r="B108" s="979">
        <v>8</v>
      </c>
      <c r="C108" s="979">
        <v>2</v>
      </c>
      <c r="D108" s="979">
        <v>45</v>
      </c>
      <c r="E108" s="979">
        <v>10</v>
      </c>
      <c r="F108" s="979">
        <v>2</v>
      </c>
      <c r="G108" s="979">
        <v>199</v>
      </c>
      <c r="H108" s="1159">
        <v>40</v>
      </c>
    </row>
    <row r="109" spans="1:8">
      <c r="A109" s="1363" t="s">
        <v>1249</v>
      </c>
      <c r="B109" s="979">
        <v>4</v>
      </c>
      <c r="C109" s="979">
        <v>1</v>
      </c>
      <c r="D109" s="979">
        <v>50</v>
      </c>
      <c r="E109" s="979">
        <v>14</v>
      </c>
      <c r="F109" s="979">
        <v>6</v>
      </c>
      <c r="G109" s="979">
        <v>308</v>
      </c>
      <c r="H109" s="1159">
        <v>140</v>
      </c>
    </row>
    <row r="110" spans="1:8">
      <c r="A110" s="1363" t="s">
        <v>1246</v>
      </c>
      <c r="B110" s="979">
        <v>13</v>
      </c>
      <c r="C110" s="979">
        <v>7</v>
      </c>
      <c r="D110" s="979">
        <v>166</v>
      </c>
      <c r="E110" s="979">
        <v>16</v>
      </c>
      <c r="F110" s="979">
        <v>9</v>
      </c>
      <c r="G110" s="979">
        <v>288</v>
      </c>
      <c r="H110" s="1159">
        <v>160</v>
      </c>
    </row>
    <row r="111" spans="1:8">
      <c r="A111" s="1361"/>
      <c r="B111" s="1153"/>
      <c r="C111" s="1153"/>
      <c r="D111" s="1153"/>
      <c r="E111" s="1153"/>
      <c r="F111" s="1153"/>
      <c r="G111" s="1153"/>
      <c r="H111" s="1154"/>
    </row>
    <row r="112" spans="1:8">
      <c r="A112" s="1361" t="s">
        <v>1250</v>
      </c>
      <c r="B112" s="979">
        <v>60</v>
      </c>
      <c r="C112" s="979">
        <v>25</v>
      </c>
      <c r="D112" s="979">
        <v>1980</v>
      </c>
      <c r="E112" s="979">
        <v>143</v>
      </c>
      <c r="F112" s="979">
        <v>88</v>
      </c>
      <c r="G112" s="979">
        <v>3065</v>
      </c>
      <c r="H112" s="1159">
        <v>1996</v>
      </c>
    </row>
    <row r="113" spans="1:8">
      <c r="A113" s="1361"/>
      <c r="B113" s="1153"/>
      <c r="C113" s="1153"/>
      <c r="D113" s="1153"/>
      <c r="E113" s="1153"/>
      <c r="F113" s="1153"/>
      <c r="G113" s="1153"/>
      <c r="H113" s="1154"/>
    </row>
    <row r="114" spans="1:8">
      <c r="A114" s="1361" t="s">
        <v>1251</v>
      </c>
      <c r="B114" s="1153"/>
      <c r="C114" s="1153"/>
      <c r="D114" s="1153"/>
      <c r="E114" s="1153"/>
      <c r="F114" s="1153"/>
      <c r="G114" s="1153"/>
      <c r="H114" s="1154"/>
    </row>
    <row r="115" spans="1:8">
      <c r="A115" s="1362" t="s">
        <v>1207</v>
      </c>
      <c r="B115" s="1153"/>
      <c r="C115" s="1153"/>
      <c r="D115" s="1153"/>
      <c r="E115" s="1153"/>
      <c r="F115" s="1153"/>
      <c r="G115" s="1153"/>
      <c r="H115" s="1154"/>
    </row>
    <row r="116" spans="1:8">
      <c r="A116" s="1363" t="s">
        <v>1252</v>
      </c>
      <c r="B116" s="979">
        <v>14</v>
      </c>
      <c r="C116" s="979">
        <v>10</v>
      </c>
      <c r="D116" s="979">
        <v>904</v>
      </c>
      <c r="E116" s="979">
        <v>48</v>
      </c>
      <c r="F116" s="979">
        <v>39</v>
      </c>
      <c r="G116" s="979">
        <v>1157</v>
      </c>
      <c r="H116" s="1159">
        <v>942</v>
      </c>
    </row>
    <row r="117" spans="1:8">
      <c r="A117" s="1361"/>
      <c r="B117" s="1153"/>
      <c r="C117" s="1153"/>
      <c r="D117" s="1153"/>
      <c r="E117" s="1153"/>
      <c r="F117" s="1153"/>
      <c r="G117" s="1153"/>
      <c r="H117" s="1154"/>
    </row>
    <row r="118" spans="1:8">
      <c r="A118" s="1361" t="s">
        <v>1209</v>
      </c>
      <c r="B118" s="1153"/>
      <c r="C118" s="1153"/>
      <c r="D118" s="1153"/>
      <c r="E118" s="1153"/>
      <c r="F118" s="1153"/>
      <c r="G118" s="1153"/>
      <c r="H118" s="1154"/>
    </row>
    <row r="119" spans="1:8">
      <c r="A119" s="1362" t="s">
        <v>1210</v>
      </c>
      <c r="B119" s="1153"/>
      <c r="C119" s="1153"/>
      <c r="D119" s="1153"/>
      <c r="E119" s="1153"/>
      <c r="F119" s="1153"/>
      <c r="G119" s="1153"/>
      <c r="H119" s="1154"/>
    </row>
    <row r="120" spans="1:8">
      <c r="A120" s="1363" t="s">
        <v>1253</v>
      </c>
      <c r="B120" s="979">
        <v>2</v>
      </c>
      <c r="C120" s="979">
        <v>1</v>
      </c>
      <c r="D120" s="979">
        <v>165</v>
      </c>
      <c r="E120" s="979">
        <v>8</v>
      </c>
      <c r="F120" s="979">
        <v>7</v>
      </c>
      <c r="G120" s="979">
        <v>185</v>
      </c>
      <c r="H120" s="1159">
        <v>165</v>
      </c>
    </row>
    <row r="121" spans="1:8">
      <c r="A121" s="1363" t="s">
        <v>1212</v>
      </c>
      <c r="B121" s="979">
        <v>1</v>
      </c>
      <c r="C121" s="979">
        <v>1</v>
      </c>
      <c r="D121" s="979">
        <v>165</v>
      </c>
      <c r="E121" s="979">
        <v>7</v>
      </c>
      <c r="F121" s="979">
        <v>7</v>
      </c>
      <c r="G121" s="979">
        <v>165</v>
      </c>
      <c r="H121" s="1159">
        <v>165</v>
      </c>
    </row>
    <row r="122" spans="1:8">
      <c r="A122" s="691" t="s">
        <v>1213</v>
      </c>
      <c r="B122" s="1153"/>
      <c r="C122" s="1153"/>
      <c r="D122" s="1153"/>
      <c r="E122" s="1153"/>
      <c r="F122" s="1153"/>
      <c r="G122" s="1153"/>
      <c r="H122" s="1154"/>
    </row>
    <row r="123" spans="1:8">
      <c r="A123" s="1363" t="s">
        <v>1254</v>
      </c>
      <c r="B123" s="979">
        <v>5</v>
      </c>
      <c r="C123" s="979">
        <v>2</v>
      </c>
      <c r="D123" s="979">
        <v>44</v>
      </c>
      <c r="E123" s="979">
        <v>6</v>
      </c>
      <c r="F123" s="979">
        <v>2</v>
      </c>
      <c r="G123" s="979">
        <v>117</v>
      </c>
      <c r="H123" s="1159">
        <v>42</v>
      </c>
    </row>
    <row r="124" spans="1:8">
      <c r="A124" s="1363" t="s">
        <v>1212</v>
      </c>
      <c r="B124" s="979">
        <v>2</v>
      </c>
      <c r="C124" s="979">
        <v>1</v>
      </c>
      <c r="D124" s="979">
        <v>22</v>
      </c>
      <c r="E124" s="979">
        <v>3</v>
      </c>
      <c r="F124" s="979">
        <v>1</v>
      </c>
      <c r="G124" s="979">
        <v>64</v>
      </c>
      <c r="H124" s="1159">
        <v>20</v>
      </c>
    </row>
    <row r="125" spans="1:8">
      <c r="A125" s="691" t="s">
        <v>1213</v>
      </c>
      <c r="B125" s="1153"/>
      <c r="C125" s="1153"/>
      <c r="D125" s="1153"/>
      <c r="E125" s="1153"/>
      <c r="F125" s="1153"/>
      <c r="G125" s="1153"/>
      <c r="H125" s="1154"/>
    </row>
    <row r="126" spans="1:8">
      <c r="A126" s="1363" t="s">
        <v>1255</v>
      </c>
      <c r="B126" s="979">
        <v>14</v>
      </c>
      <c r="C126" s="979">
        <v>4</v>
      </c>
      <c r="D126" s="979">
        <v>395</v>
      </c>
      <c r="E126" s="979">
        <v>35</v>
      </c>
      <c r="F126" s="979">
        <v>20</v>
      </c>
      <c r="G126" s="979">
        <v>714</v>
      </c>
      <c r="H126" s="1159">
        <v>434</v>
      </c>
    </row>
    <row r="127" spans="1:8">
      <c r="A127" s="1363" t="s">
        <v>1212</v>
      </c>
      <c r="B127" s="979">
        <v>6</v>
      </c>
      <c r="C127" s="979">
        <v>3</v>
      </c>
      <c r="D127" s="979">
        <v>375</v>
      </c>
      <c r="E127" s="979">
        <v>25</v>
      </c>
      <c r="F127" s="979">
        <v>18</v>
      </c>
      <c r="G127" s="979">
        <v>570</v>
      </c>
      <c r="H127" s="1159">
        <v>416</v>
      </c>
    </row>
    <row r="128" spans="1:8">
      <c r="A128" s="691" t="s">
        <v>1213</v>
      </c>
      <c r="B128" s="1153"/>
      <c r="C128" s="1153"/>
      <c r="D128" s="1153"/>
      <c r="E128" s="1153"/>
      <c r="F128" s="1153"/>
      <c r="G128" s="1153"/>
      <c r="H128" s="1154"/>
    </row>
    <row r="129" spans="1:8">
      <c r="A129" s="1365"/>
      <c r="B129" s="1153"/>
      <c r="C129" s="1153"/>
      <c r="D129" s="1153"/>
      <c r="E129" s="1153"/>
      <c r="F129" s="1153"/>
      <c r="G129" s="1153"/>
      <c r="H129" s="1154"/>
    </row>
    <row r="130" spans="1:8">
      <c r="A130" s="1361" t="s">
        <v>1223</v>
      </c>
      <c r="B130" s="1153"/>
      <c r="C130" s="1153"/>
      <c r="D130" s="1153"/>
      <c r="E130" s="1153"/>
      <c r="F130" s="1153"/>
      <c r="G130" s="1153"/>
      <c r="H130" s="1154"/>
    </row>
    <row r="131" spans="1:8">
      <c r="A131" s="1362" t="s">
        <v>1216</v>
      </c>
      <c r="B131" s="1153"/>
      <c r="C131" s="1153"/>
      <c r="D131" s="1153"/>
      <c r="E131" s="1153"/>
      <c r="F131" s="1153"/>
      <c r="G131" s="1153"/>
      <c r="H131" s="1154"/>
    </row>
    <row r="132" spans="1:8">
      <c r="A132" s="1363" t="s">
        <v>1256</v>
      </c>
      <c r="B132" s="979">
        <v>3</v>
      </c>
      <c r="C132" s="1160" t="s">
        <v>55</v>
      </c>
      <c r="D132" s="1160" t="s">
        <v>55</v>
      </c>
      <c r="E132" s="979">
        <v>5</v>
      </c>
      <c r="F132" s="1160" t="s">
        <v>55</v>
      </c>
      <c r="G132" s="979">
        <v>79</v>
      </c>
      <c r="H132" s="1161" t="s">
        <v>55</v>
      </c>
    </row>
    <row r="133" spans="1:8">
      <c r="A133" s="1363" t="s">
        <v>1257</v>
      </c>
      <c r="B133" s="979">
        <v>5</v>
      </c>
      <c r="C133" s="1160" t="s">
        <v>55</v>
      </c>
      <c r="D133" s="1160" t="s">
        <v>55</v>
      </c>
      <c r="E133" s="979">
        <v>7</v>
      </c>
      <c r="F133" s="1160" t="s">
        <v>55</v>
      </c>
      <c r="G133" s="979">
        <v>152</v>
      </c>
      <c r="H133" s="1161" t="s">
        <v>55</v>
      </c>
    </row>
    <row r="134" spans="1:8">
      <c r="A134" s="1363" t="s">
        <v>1258</v>
      </c>
      <c r="B134" s="979">
        <v>3</v>
      </c>
      <c r="C134" s="979">
        <v>1</v>
      </c>
      <c r="D134" s="979">
        <v>50</v>
      </c>
      <c r="E134" s="979">
        <v>6</v>
      </c>
      <c r="F134" s="979">
        <v>2</v>
      </c>
      <c r="G134" s="979">
        <v>125</v>
      </c>
      <c r="H134" s="1159">
        <v>50</v>
      </c>
    </row>
    <row r="135" spans="1:8">
      <c r="A135" s="1363" t="s">
        <v>1259</v>
      </c>
      <c r="B135" s="979">
        <v>4</v>
      </c>
      <c r="C135" s="979">
        <v>2</v>
      </c>
      <c r="D135" s="979">
        <v>100</v>
      </c>
      <c r="E135" s="979">
        <v>7</v>
      </c>
      <c r="F135" s="979">
        <v>4</v>
      </c>
      <c r="G135" s="979">
        <v>150</v>
      </c>
      <c r="H135" s="1159">
        <v>100</v>
      </c>
    </row>
    <row r="136" spans="1:8">
      <c r="A136" s="1363" t="s">
        <v>1252</v>
      </c>
      <c r="B136" s="979">
        <v>10</v>
      </c>
      <c r="C136" s="979">
        <v>5</v>
      </c>
      <c r="D136" s="979">
        <v>322</v>
      </c>
      <c r="E136" s="979">
        <v>21</v>
      </c>
      <c r="F136" s="979">
        <v>14</v>
      </c>
      <c r="G136" s="979">
        <v>386</v>
      </c>
      <c r="H136" s="1159">
        <v>263</v>
      </c>
    </row>
    <row r="137" spans="1:8">
      <c r="A137" s="1361"/>
      <c r="B137" s="1153"/>
      <c r="C137" s="1153"/>
      <c r="D137" s="1153"/>
      <c r="E137" s="1153"/>
      <c r="F137" s="1153"/>
      <c r="G137" s="1153"/>
      <c r="H137" s="1154"/>
    </row>
    <row r="138" spans="1:8">
      <c r="A138" s="1361" t="s">
        <v>1260</v>
      </c>
      <c r="B138" s="1153"/>
      <c r="C138" s="1153"/>
      <c r="D138" s="1153"/>
      <c r="E138" s="1153"/>
      <c r="F138" s="1153"/>
      <c r="G138" s="1153"/>
      <c r="H138" s="1154"/>
    </row>
    <row r="139" spans="1:8">
      <c r="A139" s="1362" t="s">
        <v>1261</v>
      </c>
      <c r="B139" s="1153"/>
      <c r="C139" s="1153"/>
      <c r="D139" s="1153"/>
      <c r="E139" s="1153"/>
      <c r="F139" s="1153"/>
      <c r="G139" s="1153"/>
      <c r="H139" s="1154"/>
    </row>
    <row r="140" spans="1:8">
      <c r="A140" s="1363" t="s">
        <v>1233</v>
      </c>
      <c r="B140" s="979">
        <v>49</v>
      </c>
      <c r="C140" s="979">
        <v>33</v>
      </c>
      <c r="D140" s="979">
        <v>3553</v>
      </c>
      <c r="E140" s="979">
        <v>183</v>
      </c>
      <c r="F140" s="979">
        <v>154</v>
      </c>
      <c r="G140" s="979">
        <v>4160</v>
      </c>
      <c r="H140" s="1159">
        <v>3523</v>
      </c>
    </row>
    <row r="141" spans="1:8">
      <c r="A141" s="1361"/>
      <c r="B141" s="1153"/>
      <c r="C141" s="1153"/>
      <c r="D141" s="1153"/>
      <c r="E141" s="1153"/>
      <c r="F141" s="1153"/>
      <c r="G141" s="1153"/>
      <c r="H141" s="1154"/>
    </row>
    <row r="142" spans="1:8">
      <c r="A142" s="1390" t="s">
        <v>1347</v>
      </c>
      <c r="B142" s="1165">
        <v>150</v>
      </c>
      <c r="C142" s="1165">
        <v>57</v>
      </c>
      <c r="D142" s="1165">
        <v>5736</v>
      </c>
      <c r="E142" s="1165">
        <v>408.46999999999997</v>
      </c>
      <c r="F142" s="1165">
        <v>226</v>
      </c>
      <c r="G142" s="1165">
        <v>8855</v>
      </c>
      <c r="H142" s="1166">
        <v>5424</v>
      </c>
    </row>
    <row r="143" spans="1:8">
      <c r="A143" s="1384" t="s">
        <v>1337</v>
      </c>
      <c r="B143" s="1153"/>
      <c r="C143" s="1153"/>
      <c r="D143" s="1153"/>
      <c r="E143" s="1153"/>
      <c r="F143" s="1153"/>
      <c r="G143" s="1153"/>
      <c r="H143" s="1154"/>
    </row>
    <row r="144" spans="1:8">
      <c r="A144" s="1361"/>
      <c r="B144" s="1153"/>
      <c r="C144" s="1153"/>
      <c r="D144" s="1153"/>
      <c r="E144" s="1153"/>
      <c r="F144" s="1153"/>
      <c r="G144" s="1153"/>
      <c r="H144" s="1154"/>
    </row>
    <row r="145" spans="1:8">
      <c r="A145" s="1361" t="s">
        <v>1262</v>
      </c>
      <c r="B145" s="979">
        <v>39</v>
      </c>
      <c r="C145" s="979">
        <v>17</v>
      </c>
      <c r="D145" s="979">
        <v>1873</v>
      </c>
      <c r="E145" s="979">
        <v>124.5</v>
      </c>
      <c r="F145" s="979">
        <v>72</v>
      </c>
      <c r="G145" s="979">
        <v>2848</v>
      </c>
      <c r="H145" s="1159">
        <v>1856</v>
      </c>
    </row>
    <row r="146" spans="1:8">
      <c r="A146" s="1361"/>
      <c r="B146" s="1153"/>
      <c r="C146" s="1153"/>
      <c r="D146" s="1153"/>
      <c r="E146" s="1153"/>
      <c r="F146" s="1153"/>
      <c r="G146" s="1153"/>
      <c r="H146" s="1154"/>
    </row>
    <row r="147" spans="1:8">
      <c r="A147" s="1361" t="s">
        <v>1206</v>
      </c>
      <c r="B147" s="1153"/>
      <c r="C147" s="1153"/>
      <c r="D147" s="1153"/>
      <c r="E147" s="1153"/>
      <c r="F147" s="1153"/>
      <c r="G147" s="1153"/>
      <c r="H147" s="1154"/>
    </row>
    <row r="148" spans="1:8">
      <c r="A148" s="1362" t="s">
        <v>1207</v>
      </c>
      <c r="B148" s="1153"/>
      <c r="C148" s="1153"/>
      <c r="D148" s="1153"/>
      <c r="E148" s="1153"/>
      <c r="F148" s="1153"/>
      <c r="G148" s="1153"/>
      <c r="H148" s="1154"/>
    </row>
    <row r="149" spans="1:8">
      <c r="A149" s="1363" t="s">
        <v>1263</v>
      </c>
      <c r="B149" s="979">
        <v>20</v>
      </c>
      <c r="C149" s="979">
        <v>12</v>
      </c>
      <c r="D149" s="979">
        <v>1614</v>
      </c>
      <c r="E149" s="979">
        <v>87</v>
      </c>
      <c r="F149" s="979">
        <v>60</v>
      </c>
      <c r="G149" s="979">
        <v>2201</v>
      </c>
      <c r="H149" s="1159">
        <v>1601</v>
      </c>
    </row>
    <row r="150" spans="1:8">
      <c r="A150" s="1361"/>
      <c r="B150" s="1153"/>
      <c r="C150" s="1153"/>
      <c r="D150" s="1153"/>
      <c r="E150" s="1153"/>
      <c r="F150" s="1153"/>
      <c r="G150" s="1153"/>
      <c r="H150" s="1154"/>
    </row>
    <row r="151" spans="1:8">
      <c r="A151" s="1361" t="s">
        <v>1223</v>
      </c>
      <c r="B151" s="1153"/>
      <c r="C151" s="1153"/>
      <c r="D151" s="1153"/>
      <c r="E151" s="1153"/>
      <c r="F151" s="1153"/>
      <c r="G151" s="1153"/>
      <c r="H151" s="1154"/>
    </row>
    <row r="152" spans="1:8">
      <c r="A152" s="1362" t="s">
        <v>1216</v>
      </c>
      <c r="B152" s="1153"/>
      <c r="C152" s="1153"/>
      <c r="D152" s="1153"/>
      <c r="E152" s="1153"/>
      <c r="F152" s="1153"/>
      <c r="G152" s="1153"/>
      <c r="H152" s="1154"/>
    </row>
    <row r="153" spans="1:8">
      <c r="A153" s="1363" t="s">
        <v>1263</v>
      </c>
      <c r="B153" s="979">
        <v>8</v>
      </c>
      <c r="C153" s="979">
        <v>2</v>
      </c>
      <c r="D153" s="979">
        <v>75</v>
      </c>
      <c r="E153" s="979">
        <v>17</v>
      </c>
      <c r="F153" s="979">
        <v>3</v>
      </c>
      <c r="G153" s="979">
        <v>274</v>
      </c>
      <c r="H153" s="1159">
        <v>66</v>
      </c>
    </row>
    <row r="154" spans="1:8">
      <c r="A154" s="1363" t="s">
        <v>1264</v>
      </c>
      <c r="B154" s="979">
        <v>6</v>
      </c>
      <c r="C154" s="979">
        <v>1</v>
      </c>
      <c r="D154" s="979">
        <v>15</v>
      </c>
      <c r="E154" s="979">
        <v>9.5</v>
      </c>
      <c r="F154" s="979">
        <v>1</v>
      </c>
      <c r="G154" s="979">
        <v>144</v>
      </c>
      <c r="H154" s="1159">
        <v>6</v>
      </c>
    </row>
    <row r="155" spans="1:8">
      <c r="A155" s="1363" t="s">
        <v>1265</v>
      </c>
      <c r="B155" s="979">
        <v>4</v>
      </c>
      <c r="C155" s="979">
        <v>1</v>
      </c>
      <c r="D155" s="979">
        <v>120</v>
      </c>
      <c r="E155" s="979">
        <v>8</v>
      </c>
      <c r="F155" s="979">
        <v>5</v>
      </c>
      <c r="G155" s="979">
        <v>168</v>
      </c>
      <c r="H155" s="1159">
        <v>122</v>
      </c>
    </row>
    <row r="156" spans="1:8">
      <c r="A156" s="1363" t="s">
        <v>1266</v>
      </c>
      <c r="B156" s="979">
        <v>1</v>
      </c>
      <c r="C156" s="979">
        <v>1</v>
      </c>
      <c r="D156" s="979">
        <v>49</v>
      </c>
      <c r="E156" s="979">
        <v>3</v>
      </c>
      <c r="F156" s="979">
        <v>3</v>
      </c>
      <c r="G156" s="979">
        <v>61</v>
      </c>
      <c r="H156" s="1159">
        <v>61</v>
      </c>
    </row>
    <row r="157" spans="1:8">
      <c r="A157" s="1361"/>
      <c r="B157" s="1153"/>
      <c r="C157" s="1153"/>
      <c r="D157" s="1153"/>
      <c r="E157" s="1153"/>
      <c r="F157" s="1153"/>
      <c r="G157" s="1153"/>
      <c r="H157" s="1154"/>
    </row>
    <row r="158" spans="1:8">
      <c r="A158" s="1361" t="s">
        <v>1267</v>
      </c>
      <c r="B158" s="979">
        <v>27</v>
      </c>
      <c r="C158" s="979">
        <v>10</v>
      </c>
      <c r="D158" s="979">
        <v>1229</v>
      </c>
      <c r="E158" s="979">
        <v>81</v>
      </c>
      <c r="F158" s="979">
        <v>49</v>
      </c>
      <c r="G158" s="979">
        <v>1781</v>
      </c>
      <c r="H158" s="1159">
        <v>1202</v>
      </c>
    </row>
    <row r="159" spans="1:8">
      <c r="A159" s="1361"/>
      <c r="B159" s="1153"/>
      <c r="C159" s="1153"/>
      <c r="D159" s="1153"/>
      <c r="E159" s="1153"/>
      <c r="F159" s="1153"/>
      <c r="G159" s="1153"/>
      <c r="H159" s="1154"/>
    </row>
    <row r="160" spans="1:8">
      <c r="A160" s="1361" t="s">
        <v>1206</v>
      </c>
      <c r="B160" s="1153"/>
      <c r="C160" s="1153"/>
      <c r="D160" s="1153"/>
      <c r="E160" s="1153"/>
      <c r="F160" s="1153"/>
      <c r="G160" s="1153"/>
      <c r="H160" s="1154"/>
    </row>
    <row r="161" spans="1:8">
      <c r="A161" s="1362" t="s">
        <v>1207</v>
      </c>
      <c r="B161" s="1153"/>
      <c r="C161" s="1153"/>
      <c r="D161" s="1153"/>
      <c r="E161" s="1153"/>
      <c r="F161" s="1153"/>
      <c r="G161" s="1153"/>
      <c r="H161" s="1154"/>
    </row>
    <row r="162" spans="1:8">
      <c r="A162" s="1363" t="s">
        <v>1268</v>
      </c>
      <c r="B162" s="979">
        <v>11</v>
      </c>
      <c r="C162" s="979">
        <v>6</v>
      </c>
      <c r="D162" s="979">
        <v>976</v>
      </c>
      <c r="E162" s="979">
        <v>49</v>
      </c>
      <c r="F162" s="979">
        <v>38</v>
      </c>
      <c r="G162" s="979">
        <v>1181</v>
      </c>
      <c r="H162" s="1159">
        <v>954</v>
      </c>
    </row>
    <row r="163" spans="1:8">
      <c r="A163" s="1361"/>
      <c r="B163" s="1153"/>
      <c r="C163" s="1153"/>
      <c r="D163" s="1153"/>
      <c r="E163" s="1153"/>
      <c r="F163" s="1153"/>
      <c r="G163" s="1153"/>
      <c r="H163" s="1154"/>
    </row>
    <row r="164" spans="1:8">
      <c r="A164" s="1361" t="s">
        <v>1209</v>
      </c>
      <c r="B164" s="1153"/>
      <c r="C164" s="1153"/>
      <c r="D164" s="1153"/>
      <c r="E164" s="1153"/>
      <c r="F164" s="1153"/>
      <c r="G164" s="1153"/>
      <c r="H164" s="1154"/>
    </row>
    <row r="165" spans="1:8">
      <c r="A165" s="1362" t="s">
        <v>1210</v>
      </c>
      <c r="B165" s="1153"/>
      <c r="C165" s="1153"/>
      <c r="D165" s="1153"/>
      <c r="E165" s="1153"/>
      <c r="F165" s="1153"/>
      <c r="G165" s="1153"/>
      <c r="H165" s="1154"/>
    </row>
    <row r="166" spans="1:8">
      <c r="A166" s="1363" t="s">
        <v>1269</v>
      </c>
      <c r="B166" s="979">
        <v>1</v>
      </c>
      <c r="C166" s="979">
        <v>1</v>
      </c>
      <c r="D166" s="979">
        <v>136</v>
      </c>
      <c r="E166" s="979">
        <v>5</v>
      </c>
      <c r="F166" s="979">
        <v>5</v>
      </c>
      <c r="G166" s="979">
        <v>136</v>
      </c>
      <c r="H166" s="1159">
        <v>136</v>
      </c>
    </row>
    <row r="167" spans="1:8">
      <c r="A167" s="1363" t="s">
        <v>1212</v>
      </c>
      <c r="B167" s="979">
        <v>1</v>
      </c>
      <c r="C167" s="979">
        <v>1</v>
      </c>
      <c r="D167" s="979">
        <v>136</v>
      </c>
      <c r="E167" s="979">
        <v>5</v>
      </c>
      <c r="F167" s="979">
        <v>5</v>
      </c>
      <c r="G167" s="979">
        <v>136</v>
      </c>
      <c r="H167" s="1159">
        <v>136</v>
      </c>
    </row>
    <row r="168" spans="1:8">
      <c r="A168" s="691" t="s">
        <v>1213</v>
      </c>
      <c r="B168" s="1153"/>
      <c r="C168" s="1153"/>
      <c r="D168" s="1153"/>
      <c r="E168" s="1153"/>
      <c r="F168" s="1153"/>
      <c r="G168" s="1153"/>
      <c r="H168" s="1154"/>
    </row>
    <row r="169" spans="1:8">
      <c r="A169" s="1361" t="s">
        <v>1223</v>
      </c>
      <c r="B169" s="1153"/>
      <c r="C169" s="1153"/>
      <c r="D169" s="1153"/>
      <c r="E169" s="1153"/>
      <c r="F169" s="1153"/>
      <c r="G169" s="1153"/>
      <c r="H169" s="1154"/>
    </row>
    <row r="170" spans="1:8">
      <c r="A170" s="1362" t="s">
        <v>1216</v>
      </c>
      <c r="B170" s="1153"/>
      <c r="C170" s="1153"/>
      <c r="D170" s="1153"/>
      <c r="E170" s="1153"/>
      <c r="F170" s="1153"/>
      <c r="G170" s="1153"/>
      <c r="H170" s="1154"/>
    </row>
    <row r="171" spans="1:8">
      <c r="A171" s="1363" t="s">
        <v>1268</v>
      </c>
      <c r="B171" s="979">
        <v>4</v>
      </c>
      <c r="C171" s="1160" t="s">
        <v>55</v>
      </c>
      <c r="D171" s="1160" t="s">
        <v>55</v>
      </c>
      <c r="E171" s="979">
        <v>7</v>
      </c>
      <c r="F171" s="1160" t="s">
        <v>55</v>
      </c>
      <c r="G171" s="979">
        <v>121</v>
      </c>
      <c r="H171" s="1161" t="s">
        <v>55</v>
      </c>
    </row>
    <row r="172" spans="1:8">
      <c r="A172" s="1363" t="s">
        <v>1270</v>
      </c>
      <c r="B172" s="979">
        <v>3</v>
      </c>
      <c r="C172" s="979">
        <v>1</v>
      </c>
      <c r="D172" s="979">
        <v>45</v>
      </c>
      <c r="E172" s="979">
        <v>6</v>
      </c>
      <c r="F172" s="979">
        <v>2</v>
      </c>
      <c r="G172" s="979">
        <v>104</v>
      </c>
      <c r="H172" s="1159">
        <v>40</v>
      </c>
    </row>
    <row r="173" spans="1:8">
      <c r="A173" s="1363" t="s">
        <v>1271</v>
      </c>
      <c r="B173" s="979">
        <v>3</v>
      </c>
      <c r="C173" s="979">
        <v>1</v>
      </c>
      <c r="D173" s="979">
        <v>47</v>
      </c>
      <c r="E173" s="979">
        <v>6</v>
      </c>
      <c r="F173" s="979">
        <v>3</v>
      </c>
      <c r="G173" s="979">
        <v>87</v>
      </c>
      <c r="H173" s="1159">
        <v>47</v>
      </c>
    </row>
    <row r="174" spans="1:8">
      <c r="A174" s="1363" t="s">
        <v>1272</v>
      </c>
      <c r="B174" s="979">
        <v>5</v>
      </c>
      <c r="C174" s="979">
        <v>1</v>
      </c>
      <c r="D174" s="979">
        <v>25</v>
      </c>
      <c r="E174" s="979">
        <v>8</v>
      </c>
      <c r="F174" s="979">
        <v>1</v>
      </c>
      <c r="G174" s="979">
        <v>152</v>
      </c>
      <c r="H174" s="1159">
        <v>25</v>
      </c>
    </row>
    <row r="175" spans="1:8">
      <c r="A175" s="1361"/>
      <c r="B175" s="1153"/>
      <c r="C175" s="1153"/>
      <c r="D175" s="1153"/>
      <c r="E175" s="1153"/>
      <c r="F175" s="1153"/>
      <c r="G175" s="1153"/>
      <c r="H175" s="1154"/>
    </row>
    <row r="176" spans="1:8">
      <c r="A176" s="1361" t="s">
        <v>1273</v>
      </c>
      <c r="B176" s="979">
        <v>17</v>
      </c>
      <c r="C176" s="979">
        <v>4</v>
      </c>
      <c r="D176" s="979">
        <v>391</v>
      </c>
      <c r="E176" s="979">
        <v>44</v>
      </c>
      <c r="F176" s="979">
        <v>15</v>
      </c>
      <c r="G176" s="979">
        <v>884</v>
      </c>
      <c r="H176" s="1159">
        <v>341</v>
      </c>
    </row>
    <row r="177" spans="1:8">
      <c r="A177" s="1361"/>
      <c r="B177" s="1035"/>
      <c r="C177" s="1035"/>
      <c r="D177" s="1035"/>
      <c r="E177" s="1035"/>
      <c r="F177" s="1035"/>
      <c r="G177" s="1035"/>
      <c r="H177" s="1167"/>
    </row>
    <row r="178" spans="1:8">
      <c r="A178" s="1361" t="s">
        <v>1274</v>
      </c>
      <c r="B178" s="1153"/>
      <c r="C178" s="1153"/>
      <c r="D178" s="1153"/>
      <c r="E178" s="1153"/>
      <c r="F178" s="1153"/>
      <c r="G178" s="1153"/>
      <c r="H178" s="1154"/>
    </row>
    <row r="179" spans="1:8">
      <c r="A179" s="1362" t="s">
        <v>1210</v>
      </c>
      <c r="B179" s="1153"/>
      <c r="C179" s="1153"/>
      <c r="D179" s="1153"/>
      <c r="E179" s="1153"/>
      <c r="F179" s="1153"/>
      <c r="G179" s="1153"/>
      <c r="H179" s="1154"/>
    </row>
    <row r="180" spans="1:8">
      <c r="A180" s="1363" t="s">
        <v>1275</v>
      </c>
      <c r="B180" s="979">
        <v>12</v>
      </c>
      <c r="C180" s="979">
        <v>3</v>
      </c>
      <c r="D180" s="979">
        <v>376</v>
      </c>
      <c r="E180" s="979">
        <v>37</v>
      </c>
      <c r="F180" s="979">
        <v>14</v>
      </c>
      <c r="G180" s="979">
        <v>762</v>
      </c>
      <c r="H180" s="1159">
        <v>330</v>
      </c>
    </row>
    <row r="181" spans="1:8">
      <c r="A181" s="1363" t="s">
        <v>1212</v>
      </c>
      <c r="B181" s="979">
        <v>7</v>
      </c>
      <c r="C181" s="979">
        <v>3</v>
      </c>
      <c r="D181" s="979">
        <v>376</v>
      </c>
      <c r="E181" s="979">
        <v>28</v>
      </c>
      <c r="F181" s="979">
        <v>14</v>
      </c>
      <c r="G181" s="979">
        <v>610</v>
      </c>
      <c r="H181" s="1159">
        <v>330</v>
      </c>
    </row>
    <row r="182" spans="1:8">
      <c r="A182" s="691" t="s">
        <v>1213</v>
      </c>
      <c r="B182" s="1035"/>
      <c r="C182" s="1035"/>
      <c r="D182" s="1035"/>
      <c r="E182" s="1035"/>
      <c r="F182" s="1035"/>
      <c r="G182" s="1035"/>
      <c r="H182" s="1167"/>
    </row>
    <row r="183" spans="1:8">
      <c r="A183" s="1361"/>
      <c r="B183" s="1153"/>
      <c r="C183" s="1153"/>
      <c r="D183" s="1153"/>
      <c r="E183" s="1153"/>
      <c r="F183" s="1153"/>
      <c r="G183" s="1153"/>
      <c r="H183" s="1154"/>
    </row>
    <row r="184" spans="1:8">
      <c r="A184" s="1361" t="s">
        <v>1223</v>
      </c>
      <c r="B184" s="1153"/>
      <c r="C184" s="1153"/>
      <c r="D184" s="1153"/>
      <c r="E184" s="1153"/>
      <c r="F184" s="1153"/>
      <c r="G184" s="1153"/>
      <c r="H184" s="1154"/>
    </row>
    <row r="185" spans="1:8">
      <c r="A185" s="1362" t="s">
        <v>1216</v>
      </c>
      <c r="B185" s="1153"/>
      <c r="C185" s="1153"/>
      <c r="D185" s="1153"/>
      <c r="E185" s="1153"/>
      <c r="F185" s="1153"/>
      <c r="G185" s="1153"/>
      <c r="H185" s="1154"/>
    </row>
    <row r="186" spans="1:8">
      <c r="A186" s="1363" t="s">
        <v>1276</v>
      </c>
      <c r="B186" s="979">
        <v>3</v>
      </c>
      <c r="C186" s="979">
        <v>1</v>
      </c>
      <c r="D186" s="979">
        <v>15</v>
      </c>
      <c r="E186" s="979">
        <v>4</v>
      </c>
      <c r="F186" s="979">
        <v>1</v>
      </c>
      <c r="G186" s="979">
        <v>67</v>
      </c>
      <c r="H186" s="1159">
        <v>11</v>
      </c>
    </row>
    <row r="187" spans="1:8">
      <c r="A187" s="1363" t="s">
        <v>1277</v>
      </c>
      <c r="B187" s="979">
        <v>2</v>
      </c>
      <c r="C187" s="1160" t="s">
        <v>55</v>
      </c>
      <c r="D187" s="1160" t="s">
        <v>55</v>
      </c>
      <c r="E187" s="979">
        <v>3</v>
      </c>
      <c r="F187" s="1160" t="s">
        <v>55</v>
      </c>
      <c r="G187" s="979">
        <v>55</v>
      </c>
      <c r="H187" s="1161" t="s">
        <v>55</v>
      </c>
    </row>
    <row r="188" spans="1:8">
      <c r="A188" s="1361"/>
      <c r="B188" s="1153"/>
      <c r="C188" s="1153"/>
      <c r="D188" s="1153"/>
      <c r="E188" s="1153"/>
      <c r="F188" s="1153"/>
      <c r="G188" s="1153"/>
      <c r="H188" s="1154"/>
    </row>
    <row r="189" spans="1:8">
      <c r="A189" s="1361" t="s">
        <v>1278</v>
      </c>
      <c r="B189" s="979">
        <v>25</v>
      </c>
      <c r="C189" s="979">
        <v>13</v>
      </c>
      <c r="D189" s="979">
        <v>804</v>
      </c>
      <c r="E189" s="979">
        <v>57.2</v>
      </c>
      <c r="F189" s="979">
        <v>34</v>
      </c>
      <c r="G189" s="979">
        <v>1102</v>
      </c>
      <c r="H189" s="1159">
        <v>695</v>
      </c>
    </row>
    <row r="190" spans="1:8">
      <c r="A190" s="1361"/>
      <c r="B190" s="1035"/>
      <c r="C190" s="1035"/>
      <c r="D190" s="1035"/>
      <c r="E190" s="1035"/>
      <c r="F190" s="1035"/>
      <c r="G190" s="1035"/>
      <c r="H190" s="1167"/>
    </row>
    <row r="191" spans="1:8">
      <c r="A191" s="1361" t="s">
        <v>1209</v>
      </c>
      <c r="B191" s="1153"/>
      <c r="C191" s="1153"/>
      <c r="D191" s="1153"/>
      <c r="E191" s="1153"/>
      <c r="F191" s="1153"/>
      <c r="G191" s="1153"/>
      <c r="H191" s="1154"/>
    </row>
    <row r="192" spans="1:8">
      <c r="A192" s="1362" t="s">
        <v>1210</v>
      </c>
      <c r="B192" s="1153"/>
      <c r="C192" s="1153"/>
      <c r="D192" s="1153"/>
      <c r="E192" s="1153"/>
      <c r="F192" s="1153"/>
      <c r="G192" s="1153"/>
      <c r="H192" s="1154"/>
    </row>
    <row r="193" spans="1:8">
      <c r="A193" s="1363" t="s">
        <v>1279</v>
      </c>
      <c r="B193" s="979">
        <v>15</v>
      </c>
      <c r="C193" s="979">
        <v>8</v>
      </c>
      <c r="D193" s="979">
        <v>554</v>
      </c>
      <c r="E193" s="979">
        <v>42</v>
      </c>
      <c r="F193" s="979">
        <v>24</v>
      </c>
      <c r="G193" s="979">
        <v>806</v>
      </c>
      <c r="H193" s="1159">
        <v>490</v>
      </c>
    </row>
    <row r="194" spans="1:8">
      <c r="A194" s="1363" t="s">
        <v>1212</v>
      </c>
      <c r="B194" s="979">
        <v>9</v>
      </c>
      <c r="C194" s="979">
        <v>5</v>
      </c>
      <c r="D194" s="979">
        <v>484</v>
      </c>
      <c r="E194" s="979">
        <v>35</v>
      </c>
      <c r="F194" s="979">
        <v>21</v>
      </c>
      <c r="G194" s="979">
        <v>674</v>
      </c>
      <c r="H194" s="1159">
        <v>420</v>
      </c>
    </row>
    <row r="195" spans="1:8">
      <c r="A195" s="691" t="s">
        <v>1213</v>
      </c>
      <c r="B195" s="1035"/>
      <c r="C195" s="1035"/>
      <c r="D195" s="1035"/>
      <c r="E195" s="1035"/>
      <c r="F195" s="1035"/>
      <c r="G195" s="1035"/>
      <c r="H195" s="1167"/>
    </row>
    <row r="196" spans="1:8">
      <c r="A196" s="1365"/>
      <c r="B196" s="1153"/>
      <c r="C196" s="1153"/>
      <c r="D196" s="1153"/>
      <c r="E196" s="1153"/>
      <c r="F196" s="1153"/>
      <c r="G196" s="1153"/>
      <c r="H196" s="1154"/>
    </row>
    <row r="197" spans="1:8">
      <c r="A197" s="1361" t="s">
        <v>1223</v>
      </c>
      <c r="B197" s="1153"/>
      <c r="C197" s="1153"/>
      <c r="D197" s="1153"/>
      <c r="E197" s="1153"/>
      <c r="F197" s="1153"/>
      <c r="G197" s="1153"/>
      <c r="H197" s="1154"/>
    </row>
    <row r="198" spans="1:8">
      <c r="A198" s="1362" t="s">
        <v>1216</v>
      </c>
      <c r="B198" s="1153"/>
      <c r="C198" s="1153"/>
      <c r="D198" s="1153"/>
      <c r="E198" s="1153"/>
      <c r="F198" s="1153"/>
      <c r="G198" s="1153"/>
      <c r="H198" s="1154"/>
    </row>
    <row r="199" spans="1:8">
      <c r="A199" s="1363" t="s">
        <v>1280</v>
      </c>
      <c r="B199" s="979">
        <v>3</v>
      </c>
      <c r="C199" s="979">
        <v>1</v>
      </c>
      <c r="D199" s="979">
        <v>100</v>
      </c>
      <c r="E199" s="979">
        <v>6</v>
      </c>
      <c r="F199" s="979">
        <v>4</v>
      </c>
      <c r="G199" s="979">
        <v>124</v>
      </c>
      <c r="H199" s="1159">
        <v>91</v>
      </c>
    </row>
    <row r="200" spans="1:8">
      <c r="A200" s="1363" t="s">
        <v>1281</v>
      </c>
      <c r="B200" s="979">
        <v>5</v>
      </c>
      <c r="C200" s="979">
        <v>2</v>
      </c>
      <c r="D200" s="979">
        <v>50</v>
      </c>
      <c r="E200" s="979">
        <v>5.2</v>
      </c>
      <c r="F200" s="979">
        <v>2</v>
      </c>
      <c r="G200" s="979">
        <v>87</v>
      </c>
      <c r="H200" s="1159">
        <v>29</v>
      </c>
    </row>
    <row r="201" spans="1:8">
      <c r="A201" s="1363" t="s">
        <v>1282</v>
      </c>
      <c r="B201" s="979">
        <v>2</v>
      </c>
      <c r="C201" s="979">
        <v>2</v>
      </c>
      <c r="D201" s="979">
        <v>100</v>
      </c>
      <c r="E201" s="979">
        <v>4</v>
      </c>
      <c r="F201" s="979">
        <v>4</v>
      </c>
      <c r="G201" s="979">
        <v>85</v>
      </c>
      <c r="H201" s="1159">
        <v>85</v>
      </c>
    </row>
    <row r="202" spans="1:8">
      <c r="A202" s="1361"/>
      <c r="B202" s="1153"/>
      <c r="C202" s="1153"/>
      <c r="D202" s="1153"/>
      <c r="E202" s="1153"/>
      <c r="F202" s="1153"/>
      <c r="G202" s="1153"/>
      <c r="H202" s="1154"/>
    </row>
    <row r="203" spans="1:8">
      <c r="A203" s="1361" t="s">
        <v>1367</v>
      </c>
      <c r="B203" s="979">
        <v>28</v>
      </c>
      <c r="C203" s="979">
        <v>8</v>
      </c>
      <c r="D203" s="979">
        <v>1055</v>
      </c>
      <c r="E203" s="979">
        <v>71.77</v>
      </c>
      <c r="F203" s="979">
        <v>40</v>
      </c>
      <c r="G203" s="979">
        <v>1610</v>
      </c>
      <c r="H203" s="1159">
        <v>963</v>
      </c>
    </row>
    <row r="204" spans="1:8">
      <c r="A204" s="1361"/>
      <c r="B204" s="1035"/>
      <c r="C204" s="1035"/>
      <c r="D204" s="1035"/>
      <c r="E204" s="1035"/>
      <c r="F204" s="1035"/>
      <c r="G204" s="1035"/>
      <c r="H204" s="1167"/>
    </row>
    <row r="205" spans="1:8">
      <c r="A205" s="1361" t="s">
        <v>1209</v>
      </c>
      <c r="B205" s="1153"/>
      <c r="C205" s="1153"/>
      <c r="D205" s="1153"/>
      <c r="E205" s="1153"/>
      <c r="F205" s="1153"/>
      <c r="G205" s="1153"/>
      <c r="H205" s="1154"/>
    </row>
    <row r="206" spans="1:8">
      <c r="A206" s="1362" t="s">
        <v>1210</v>
      </c>
      <c r="B206" s="1153"/>
      <c r="C206" s="1153"/>
      <c r="D206" s="1153"/>
      <c r="E206" s="1153"/>
      <c r="F206" s="1153"/>
      <c r="G206" s="1153"/>
      <c r="H206" s="1154"/>
    </row>
    <row r="207" spans="1:8">
      <c r="A207" s="1363" t="s">
        <v>1283</v>
      </c>
      <c r="B207" s="979">
        <v>7</v>
      </c>
      <c r="C207" s="979">
        <v>2</v>
      </c>
      <c r="D207" s="979">
        <v>300</v>
      </c>
      <c r="E207" s="979">
        <v>15</v>
      </c>
      <c r="F207" s="979">
        <v>9</v>
      </c>
      <c r="G207" s="979">
        <v>314</v>
      </c>
      <c r="H207" s="1159">
        <v>233</v>
      </c>
    </row>
    <row r="208" spans="1:8">
      <c r="A208" s="1363" t="s">
        <v>1212</v>
      </c>
      <c r="B208" s="979">
        <v>1</v>
      </c>
      <c r="C208" s="979">
        <v>1</v>
      </c>
      <c r="D208" s="979">
        <v>175</v>
      </c>
      <c r="E208" s="979">
        <v>7</v>
      </c>
      <c r="F208" s="979">
        <v>7</v>
      </c>
      <c r="G208" s="979">
        <v>188</v>
      </c>
      <c r="H208" s="1159">
        <v>188</v>
      </c>
    </row>
    <row r="209" spans="1:8">
      <c r="A209" s="691" t="s">
        <v>1213</v>
      </c>
      <c r="B209" s="1153"/>
      <c r="C209" s="1153"/>
      <c r="D209" s="1153"/>
      <c r="E209" s="1153"/>
      <c r="F209" s="1153"/>
      <c r="G209" s="1153"/>
      <c r="H209" s="1154"/>
    </row>
    <row r="210" spans="1:8">
      <c r="A210" s="1363" t="s">
        <v>1284</v>
      </c>
      <c r="B210" s="979">
        <v>4</v>
      </c>
      <c r="C210" s="979">
        <v>1</v>
      </c>
      <c r="D210" s="979">
        <v>156</v>
      </c>
      <c r="E210" s="979">
        <v>11</v>
      </c>
      <c r="F210" s="979">
        <v>7</v>
      </c>
      <c r="G210" s="979">
        <v>230</v>
      </c>
      <c r="H210" s="1159">
        <v>154</v>
      </c>
    </row>
    <row r="211" spans="1:8">
      <c r="A211" s="1363" t="s">
        <v>1212</v>
      </c>
      <c r="B211" s="979">
        <v>2</v>
      </c>
      <c r="C211" s="979">
        <v>1</v>
      </c>
      <c r="D211" s="979">
        <v>156</v>
      </c>
      <c r="E211" s="979">
        <v>9</v>
      </c>
      <c r="F211" s="979">
        <v>7</v>
      </c>
      <c r="G211" s="979">
        <v>203</v>
      </c>
      <c r="H211" s="1159">
        <v>154</v>
      </c>
    </row>
    <row r="212" spans="1:8">
      <c r="A212" s="691" t="s">
        <v>1213</v>
      </c>
      <c r="B212" s="1153"/>
      <c r="C212" s="1153"/>
      <c r="D212" s="1153"/>
      <c r="E212" s="1153"/>
      <c r="F212" s="1153"/>
      <c r="G212" s="1153"/>
      <c r="H212" s="1154"/>
    </row>
    <row r="213" spans="1:8">
      <c r="A213" s="1363" t="s">
        <v>1285</v>
      </c>
      <c r="B213" s="1162">
        <v>14</v>
      </c>
      <c r="C213" s="1162">
        <v>4</v>
      </c>
      <c r="D213" s="1162">
        <v>474</v>
      </c>
      <c r="E213" s="1162">
        <v>37.769999999999996</v>
      </c>
      <c r="F213" s="1162">
        <v>19</v>
      </c>
      <c r="G213" s="1162">
        <v>881</v>
      </c>
      <c r="H213" s="1163">
        <v>458</v>
      </c>
    </row>
    <row r="214" spans="1:8">
      <c r="A214" s="1363" t="s">
        <v>1212</v>
      </c>
      <c r="B214" s="979">
        <v>7</v>
      </c>
      <c r="C214" s="979">
        <v>4</v>
      </c>
      <c r="D214" s="979">
        <v>474</v>
      </c>
      <c r="E214" s="979">
        <v>31</v>
      </c>
      <c r="F214" s="979">
        <v>19</v>
      </c>
      <c r="G214" s="979">
        <v>790</v>
      </c>
      <c r="H214" s="1159">
        <v>458</v>
      </c>
    </row>
    <row r="215" spans="1:8">
      <c r="A215" s="691" t="s">
        <v>1213</v>
      </c>
      <c r="B215" s="1153"/>
      <c r="C215" s="1153"/>
      <c r="D215" s="1153"/>
      <c r="E215" s="1153"/>
      <c r="F215" s="1153"/>
      <c r="G215" s="1153"/>
      <c r="H215" s="1154"/>
    </row>
    <row r="216" spans="1:8">
      <c r="A216" s="1363" t="s">
        <v>1286</v>
      </c>
      <c r="B216" s="1162">
        <v>3</v>
      </c>
      <c r="C216" s="1162">
        <v>1</v>
      </c>
      <c r="D216" s="1162">
        <v>125</v>
      </c>
      <c r="E216" s="1162">
        <v>8</v>
      </c>
      <c r="F216" s="1162">
        <v>5</v>
      </c>
      <c r="G216" s="1162">
        <v>185</v>
      </c>
      <c r="H216" s="1163">
        <v>118</v>
      </c>
    </row>
    <row r="217" spans="1:8">
      <c r="A217" s="1363" t="s">
        <v>1212</v>
      </c>
      <c r="B217" s="979">
        <v>2</v>
      </c>
      <c r="C217" s="979">
        <v>1</v>
      </c>
      <c r="D217" s="979">
        <v>125</v>
      </c>
      <c r="E217" s="979">
        <v>6</v>
      </c>
      <c r="F217" s="979">
        <v>5</v>
      </c>
      <c r="G217" s="979">
        <v>143</v>
      </c>
      <c r="H217" s="1159">
        <v>118</v>
      </c>
    </row>
    <row r="218" spans="1:8">
      <c r="A218" s="691" t="s">
        <v>1213</v>
      </c>
      <c r="B218" s="1035"/>
      <c r="C218" s="1035"/>
      <c r="D218" s="1035"/>
      <c r="E218" s="1035"/>
      <c r="F218" s="1035"/>
      <c r="G218" s="1035"/>
      <c r="H218" s="1167"/>
    </row>
    <row r="219" spans="1:8">
      <c r="A219" s="1361"/>
      <c r="B219" s="1153"/>
      <c r="C219" s="1153"/>
      <c r="D219" s="1153"/>
      <c r="E219" s="1153"/>
      <c r="F219" s="1153"/>
      <c r="G219" s="1153"/>
      <c r="H219" s="1154"/>
    </row>
    <row r="220" spans="1:8">
      <c r="A220" s="1361" t="s">
        <v>1368</v>
      </c>
      <c r="B220" s="979">
        <v>14</v>
      </c>
      <c r="C220" s="979">
        <v>5</v>
      </c>
      <c r="D220" s="979">
        <v>384</v>
      </c>
      <c r="E220" s="979">
        <v>30</v>
      </c>
      <c r="F220" s="979">
        <v>16</v>
      </c>
      <c r="G220" s="979">
        <v>630</v>
      </c>
      <c r="H220" s="1159">
        <v>367</v>
      </c>
    </row>
    <row r="221" spans="1:8">
      <c r="A221" s="1361"/>
      <c r="B221" s="1153"/>
      <c r="C221" s="1153"/>
      <c r="D221" s="1153"/>
      <c r="E221" s="1153"/>
      <c r="F221" s="1153"/>
      <c r="G221" s="1153"/>
      <c r="H221" s="1154"/>
    </row>
    <row r="222" spans="1:8">
      <c r="A222" s="1361" t="s">
        <v>1209</v>
      </c>
      <c r="B222" s="1035"/>
      <c r="C222" s="1035"/>
      <c r="D222" s="1035"/>
      <c r="E222" s="1035"/>
      <c r="F222" s="1035"/>
      <c r="G222" s="1035"/>
      <c r="H222" s="1167"/>
    </row>
    <row r="223" spans="1:8">
      <c r="A223" s="1362" t="s">
        <v>1210</v>
      </c>
      <c r="B223" s="1153"/>
      <c r="C223" s="1153"/>
      <c r="D223" s="1153"/>
      <c r="E223" s="1153"/>
      <c r="F223" s="1153"/>
      <c r="G223" s="1153"/>
      <c r="H223" s="1154"/>
    </row>
    <row r="224" spans="1:8">
      <c r="A224" s="1363" t="s">
        <v>1287</v>
      </c>
      <c r="B224" s="979">
        <v>11</v>
      </c>
      <c r="C224" s="979">
        <v>5</v>
      </c>
      <c r="D224" s="979">
        <v>384</v>
      </c>
      <c r="E224" s="979">
        <v>25</v>
      </c>
      <c r="F224" s="979">
        <v>16</v>
      </c>
      <c r="G224" s="979">
        <v>535</v>
      </c>
      <c r="H224" s="1159">
        <v>367</v>
      </c>
    </row>
    <row r="225" spans="1:8">
      <c r="A225" s="1363" t="s">
        <v>1212</v>
      </c>
      <c r="B225" s="979">
        <v>8</v>
      </c>
      <c r="C225" s="979">
        <v>5</v>
      </c>
      <c r="D225" s="979">
        <v>384</v>
      </c>
      <c r="E225" s="979">
        <v>19</v>
      </c>
      <c r="F225" s="979">
        <v>16</v>
      </c>
      <c r="G225" s="979">
        <v>418</v>
      </c>
      <c r="H225" s="1159">
        <v>367</v>
      </c>
    </row>
    <row r="226" spans="1:8">
      <c r="A226" s="691" t="s">
        <v>1213</v>
      </c>
      <c r="B226" s="1153"/>
      <c r="C226" s="1153"/>
      <c r="D226" s="1153"/>
      <c r="E226" s="1153"/>
      <c r="F226" s="1153"/>
      <c r="G226" s="1153"/>
      <c r="H226" s="1154"/>
    </row>
    <row r="227" spans="1:8">
      <c r="A227" s="1361"/>
      <c r="B227" s="1153"/>
      <c r="C227" s="1153"/>
      <c r="D227" s="1153"/>
      <c r="E227" s="1153"/>
      <c r="F227" s="1153"/>
      <c r="G227" s="1153"/>
      <c r="H227" s="1154"/>
    </row>
    <row r="228" spans="1:8">
      <c r="A228" s="1361" t="s">
        <v>1223</v>
      </c>
      <c r="B228" s="1153"/>
      <c r="C228" s="1153"/>
      <c r="D228" s="1153"/>
      <c r="E228" s="1153"/>
      <c r="F228" s="1153"/>
      <c r="G228" s="1153"/>
      <c r="H228" s="1154"/>
    </row>
    <row r="229" spans="1:8">
      <c r="A229" s="1362" t="s">
        <v>1216</v>
      </c>
      <c r="B229" s="1153"/>
      <c r="C229" s="1153"/>
      <c r="D229" s="1153"/>
      <c r="E229" s="1153"/>
      <c r="F229" s="1153"/>
      <c r="G229" s="1153"/>
      <c r="H229" s="1154"/>
    </row>
    <row r="230" spans="1:8">
      <c r="A230" s="1363" t="s">
        <v>1288</v>
      </c>
      <c r="B230" s="979">
        <v>2</v>
      </c>
      <c r="C230" s="1160" t="s">
        <v>55</v>
      </c>
      <c r="D230" s="1160" t="s">
        <v>55</v>
      </c>
      <c r="E230" s="979">
        <v>2</v>
      </c>
      <c r="F230" s="1160" t="s">
        <v>55</v>
      </c>
      <c r="G230" s="979">
        <v>39</v>
      </c>
      <c r="H230" s="1161" t="s">
        <v>55</v>
      </c>
    </row>
    <row r="231" spans="1:8">
      <c r="A231" s="1363" t="s">
        <v>1289</v>
      </c>
      <c r="B231" s="979">
        <v>1</v>
      </c>
      <c r="C231" s="1160" t="s">
        <v>55</v>
      </c>
      <c r="D231" s="1160" t="s">
        <v>55</v>
      </c>
      <c r="E231" s="979">
        <v>3</v>
      </c>
      <c r="F231" s="1160" t="s">
        <v>55</v>
      </c>
      <c r="G231" s="979">
        <v>56</v>
      </c>
      <c r="H231" s="1161" t="s">
        <v>55</v>
      </c>
    </row>
    <row r="232" spans="1:8">
      <c r="A232" s="1361"/>
      <c r="B232" s="1035"/>
      <c r="C232" s="1035"/>
      <c r="D232" s="1035"/>
      <c r="E232" s="1035"/>
      <c r="F232" s="1035"/>
      <c r="G232" s="1035"/>
      <c r="H232" s="1167"/>
    </row>
    <row r="233" spans="1:8">
      <c r="A233" s="1383" t="s">
        <v>1354</v>
      </c>
      <c r="B233" s="978">
        <v>335</v>
      </c>
      <c r="C233" s="978">
        <v>198</v>
      </c>
      <c r="D233" s="978">
        <v>16862</v>
      </c>
      <c r="E233" s="978">
        <v>927.94999999999993</v>
      </c>
      <c r="F233" s="978">
        <v>721.9</v>
      </c>
      <c r="G233" s="978">
        <v>19728</v>
      </c>
      <c r="H233" s="1168">
        <v>15676</v>
      </c>
    </row>
    <row r="234" spans="1:8">
      <c r="A234" s="1384" t="s">
        <v>1337</v>
      </c>
      <c r="B234" s="1153"/>
      <c r="C234" s="1153"/>
      <c r="D234" s="1153"/>
      <c r="E234" s="1153"/>
      <c r="F234" s="1153"/>
      <c r="G234" s="1153"/>
      <c r="H234" s="1154"/>
    </row>
    <row r="235" spans="1:8">
      <c r="A235" s="1361"/>
      <c r="B235" s="1153"/>
      <c r="C235" s="1153"/>
      <c r="D235" s="1153"/>
      <c r="E235" s="1153"/>
      <c r="F235" s="1153"/>
      <c r="G235" s="1153"/>
      <c r="H235" s="1154"/>
    </row>
    <row r="236" spans="1:8">
      <c r="A236" s="1361" t="s">
        <v>1290</v>
      </c>
      <c r="B236" s="979">
        <v>37</v>
      </c>
      <c r="C236" s="1169">
        <v>15</v>
      </c>
      <c r="D236" s="979">
        <v>994</v>
      </c>
      <c r="E236" s="979">
        <v>76</v>
      </c>
      <c r="F236" s="979">
        <v>44</v>
      </c>
      <c r="G236" s="979">
        <v>1558</v>
      </c>
      <c r="H236" s="1159">
        <v>951</v>
      </c>
    </row>
    <row r="237" spans="1:8">
      <c r="A237" s="1361"/>
      <c r="B237" s="1153"/>
      <c r="C237" s="1153"/>
      <c r="D237" s="1153"/>
      <c r="E237" s="1153"/>
      <c r="F237" s="1153"/>
      <c r="G237" s="1153"/>
      <c r="H237" s="1154"/>
    </row>
    <row r="238" spans="1:8">
      <c r="A238" s="1361" t="s">
        <v>1206</v>
      </c>
      <c r="B238" s="1153"/>
      <c r="C238" s="1153"/>
      <c r="D238" s="1153"/>
      <c r="E238" s="1153"/>
      <c r="F238" s="1153"/>
      <c r="G238" s="1153"/>
      <c r="H238" s="1154"/>
    </row>
    <row r="239" spans="1:8">
      <c r="A239" s="1362" t="s">
        <v>1207</v>
      </c>
      <c r="B239" s="1153"/>
      <c r="C239" s="1153"/>
      <c r="D239" s="1153"/>
      <c r="E239" s="1153"/>
      <c r="F239" s="1153"/>
      <c r="G239" s="1153"/>
      <c r="H239" s="1154"/>
    </row>
    <row r="240" spans="1:8">
      <c r="A240" s="1363" t="s">
        <v>1291</v>
      </c>
      <c r="B240" s="979">
        <v>11</v>
      </c>
      <c r="C240" s="979">
        <v>6</v>
      </c>
      <c r="D240" s="979">
        <v>646</v>
      </c>
      <c r="E240" s="979">
        <v>36</v>
      </c>
      <c r="F240" s="979">
        <v>28</v>
      </c>
      <c r="G240" s="979">
        <v>826</v>
      </c>
      <c r="H240" s="1159">
        <v>648</v>
      </c>
    </row>
    <row r="241" spans="1:8">
      <c r="A241" s="1363" t="s">
        <v>1292</v>
      </c>
      <c r="B241" s="979">
        <v>2</v>
      </c>
      <c r="C241" s="979">
        <v>1</v>
      </c>
      <c r="D241" s="979">
        <v>125</v>
      </c>
      <c r="E241" s="979">
        <v>6</v>
      </c>
      <c r="F241" s="979">
        <v>5</v>
      </c>
      <c r="G241" s="979">
        <v>143</v>
      </c>
      <c r="H241" s="1159">
        <v>118</v>
      </c>
    </row>
    <row r="242" spans="1:8">
      <c r="A242" s="1361"/>
      <c r="B242" s="1153"/>
      <c r="C242" s="1153"/>
      <c r="D242" s="1153"/>
      <c r="E242" s="1153"/>
      <c r="F242" s="1153"/>
      <c r="G242" s="1153"/>
      <c r="H242" s="1154"/>
    </row>
    <row r="243" spans="1:8">
      <c r="A243" s="1361" t="s">
        <v>1209</v>
      </c>
      <c r="B243" s="1153"/>
      <c r="C243" s="1153"/>
      <c r="D243" s="1153"/>
      <c r="E243" s="1153"/>
      <c r="F243" s="1153"/>
      <c r="G243" s="1153"/>
      <c r="H243" s="1154"/>
    </row>
    <row r="244" spans="1:8">
      <c r="A244" s="1362" t="s">
        <v>1210</v>
      </c>
      <c r="B244" s="1153"/>
      <c r="C244" s="1153"/>
      <c r="D244" s="1153"/>
      <c r="E244" s="1153"/>
      <c r="F244" s="1153"/>
      <c r="G244" s="1153"/>
      <c r="H244" s="1154"/>
    </row>
    <row r="245" spans="1:8">
      <c r="A245" s="1363" t="s">
        <v>1293</v>
      </c>
      <c r="B245" s="979">
        <v>4</v>
      </c>
      <c r="C245" s="979">
        <v>2</v>
      </c>
      <c r="D245" s="979">
        <v>125</v>
      </c>
      <c r="E245" s="979">
        <v>7</v>
      </c>
      <c r="F245" s="979">
        <v>5</v>
      </c>
      <c r="G245" s="979">
        <v>148</v>
      </c>
      <c r="H245" s="1159">
        <v>118</v>
      </c>
    </row>
    <row r="246" spans="1:8">
      <c r="A246" s="1363" t="s">
        <v>1212</v>
      </c>
      <c r="B246" s="979">
        <v>1</v>
      </c>
      <c r="C246" s="979">
        <v>1</v>
      </c>
      <c r="D246" s="979">
        <v>100</v>
      </c>
      <c r="E246" s="979">
        <v>4</v>
      </c>
      <c r="F246" s="979">
        <v>4</v>
      </c>
      <c r="G246" s="979">
        <v>94</v>
      </c>
      <c r="H246" s="1159">
        <v>94</v>
      </c>
    </row>
    <row r="247" spans="1:8">
      <c r="A247" s="691" t="s">
        <v>1213</v>
      </c>
      <c r="B247" s="1153"/>
      <c r="C247" s="1153"/>
      <c r="D247" s="1153"/>
      <c r="E247" s="1153"/>
      <c r="F247" s="1153"/>
      <c r="G247" s="1153"/>
      <c r="H247" s="1154"/>
    </row>
    <row r="248" spans="1:8">
      <c r="A248" s="1363" t="s">
        <v>1294</v>
      </c>
      <c r="B248" s="979">
        <v>9</v>
      </c>
      <c r="C248" s="979">
        <v>5</v>
      </c>
      <c r="D248" s="979">
        <v>73</v>
      </c>
      <c r="E248" s="979">
        <v>10</v>
      </c>
      <c r="F248" s="979">
        <v>5</v>
      </c>
      <c r="G248" s="979">
        <v>146</v>
      </c>
      <c r="H248" s="1159">
        <v>47</v>
      </c>
    </row>
    <row r="249" spans="1:8">
      <c r="A249" s="1363" t="s">
        <v>1212</v>
      </c>
      <c r="B249" s="979">
        <v>3</v>
      </c>
      <c r="C249" s="979">
        <v>2</v>
      </c>
      <c r="D249" s="979">
        <v>37</v>
      </c>
      <c r="E249" s="979">
        <v>4</v>
      </c>
      <c r="F249" s="979">
        <v>2</v>
      </c>
      <c r="G249" s="979">
        <v>80</v>
      </c>
      <c r="H249" s="1159">
        <v>31</v>
      </c>
    </row>
    <row r="250" spans="1:8">
      <c r="A250" s="691" t="s">
        <v>1213</v>
      </c>
      <c r="B250" s="1035"/>
      <c r="C250" s="1035"/>
      <c r="D250" s="1035"/>
      <c r="E250" s="1035"/>
      <c r="F250" s="1035"/>
      <c r="G250" s="1035"/>
      <c r="H250" s="1167"/>
    </row>
    <row r="251" spans="1:8">
      <c r="A251" s="1361"/>
      <c r="B251" s="1153"/>
      <c r="C251" s="1153"/>
      <c r="D251" s="1153"/>
      <c r="E251" s="1153"/>
      <c r="F251" s="1153"/>
      <c r="G251" s="1153"/>
      <c r="H251" s="1154"/>
    </row>
    <row r="252" spans="1:8">
      <c r="A252" s="1361" t="s">
        <v>1223</v>
      </c>
      <c r="B252" s="1153"/>
      <c r="C252" s="1153"/>
      <c r="D252" s="1153"/>
      <c r="E252" s="1153"/>
      <c r="F252" s="1153"/>
      <c r="G252" s="1153"/>
      <c r="H252" s="1154"/>
    </row>
    <row r="253" spans="1:8">
      <c r="A253" s="1362" t="s">
        <v>1216</v>
      </c>
      <c r="B253" s="1153"/>
      <c r="C253" s="1153"/>
      <c r="D253" s="1153"/>
      <c r="E253" s="1153"/>
      <c r="F253" s="1153"/>
      <c r="G253" s="1153"/>
      <c r="H253" s="1154"/>
    </row>
    <row r="254" spans="1:8">
      <c r="A254" s="1363" t="s">
        <v>1291</v>
      </c>
      <c r="B254" s="979">
        <v>8</v>
      </c>
      <c r="C254" s="979">
        <v>1</v>
      </c>
      <c r="D254" s="979">
        <v>25</v>
      </c>
      <c r="E254" s="979">
        <v>9</v>
      </c>
      <c r="F254" s="979">
        <v>1</v>
      </c>
      <c r="G254" s="979">
        <v>162</v>
      </c>
      <c r="H254" s="1159">
        <v>20</v>
      </c>
    </row>
    <row r="255" spans="1:8">
      <c r="A255" s="1363" t="s">
        <v>1292</v>
      </c>
      <c r="B255" s="979">
        <v>3</v>
      </c>
      <c r="C255" s="1160" t="s">
        <v>55</v>
      </c>
      <c r="D255" s="1160" t="s">
        <v>55</v>
      </c>
      <c r="E255" s="979">
        <v>8</v>
      </c>
      <c r="F255" s="1160" t="s">
        <v>55</v>
      </c>
      <c r="G255" s="979">
        <v>133</v>
      </c>
      <c r="H255" s="1161" t="s">
        <v>55</v>
      </c>
    </row>
    <row r="256" spans="1:8">
      <c r="A256" s="1361"/>
      <c r="B256" s="1153"/>
      <c r="C256" s="1153"/>
      <c r="D256" s="1153"/>
      <c r="E256" s="1153"/>
      <c r="F256" s="1153"/>
      <c r="G256" s="1153"/>
      <c r="H256" s="1154"/>
    </row>
    <row r="257" spans="1:8">
      <c r="A257" s="1361" t="s">
        <v>1295</v>
      </c>
      <c r="B257" s="979">
        <v>31</v>
      </c>
      <c r="C257" s="979">
        <v>16</v>
      </c>
      <c r="D257" s="979">
        <v>1437</v>
      </c>
      <c r="E257" s="979">
        <v>79</v>
      </c>
      <c r="F257" s="979">
        <v>54</v>
      </c>
      <c r="G257" s="979">
        <v>1811</v>
      </c>
      <c r="H257" s="1159">
        <v>1323</v>
      </c>
    </row>
    <row r="258" spans="1:8">
      <c r="A258" s="1361"/>
      <c r="B258" s="1153"/>
      <c r="C258" s="1153"/>
      <c r="D258" s="1153"/>
      <c r="E258" s="1153"/>
      <c r="F258" s="1153"/>
      <c r="G258" s="1153"/>
      <c r="H258" s="1154"/>
    </row>
    <row r="259" spans="1:8">
      <c r="A259" s="1361" t="s">
        <v>1206</v>
      </c>
      <c r="B259" s="1153"/>
      <c r="C259" s="1153"/>
      <c r="D259" s="1153"/>
      <c r="E259" s="1153"/>
      <c r="F259" s="1153"/>
      <c r="G259" s="1153"/>
      <c r="H259" s="1154"/>
    </row>
    <row r="260" spans="1:8">
      <c r="A260" s="1362" t="s">
        <v>1207</v>
      </c>
      <c r="B260" s="1153"/>
      <c r="C260" s="1153"/>
      <c r="D260" s="1153"/>
      <c r="E260" s="1153"/>
      <c r="F260" s="1153"/>
      <c r="G260" s="1153"/>
      <c r="H260" s="1154"/>
    </row>
    <row r="261" spans="1:8">
      <c r="A261" s="1363" t="s">
        <v>1296</v>
      </c>
      <c r="B261" s="979">
        <v>8</v>
      </c>
      <c r="C261" s="979">
        <v>7</v>
      </c>
      <c r="D261" s="979">
        <v>994</v>
      </c>
      <c r="E261" s="979">
        <v>39</v>
      </c>
      <c r="F261" s="979">
        <v>36</v>
      </c>
      <c r="G261" s="979">
        <v>1021</v>
      </c>
      <c r="H261" s="1159">
        <v>953</v>
      </c>
    </row>
    <row r="262" spans="1:8">
      <c r="A262" s="1366"/>
      <c r="B262" s="1153"/>
      <c r="C262" s="1153"/>
      <c r="D262" s="1153"/>
      <c r="E262" s="1153"/>
      <c r="F262" s="1153"/>
      <c r="G262" s="1153"/>
      <c r="H262" s="1154"/>
    </row>
    <row r="263" spans="1:8">
      <c r="A263" s="1361" t="s">
        <v>1209</v>
      </c>
      <c r="B263" s="1153"/>
      <c r="C263" s="1153"/>
      <c r="D263" s="1153"/>
      <c r="E263" s="1153"/>
      <c r="F263" s="1153"/>
      <c r="G263" s="1153"/>
      <c r="H263" s="1154"/>
    </row>
    <row r="264" spans="1:8">
      <c r="A264" s="1362" t="s">
        <v>1210</v>
      </c>
      <c r="B264" s="1153"/>
      <c r="C264" s="1153"/>
      <c r="D264" s="1153"/>
      <c r="E264" s="1153"/>
      <c r="F264" s="1153"/>
      <c r="G264" s="1153"/>
      <c r="H264" s="1154"/>
    </row>
    <row r="265" spans="1:8">
      <c r="A265" s="1363" t="s">
        <v>1297</v>
      </c>
      <c r="B265" s="979">
        <v>3</v>
      </c>
      <c r="C265" s="979">
        <v>1</v>
      </c>
      <c r="D265" s="979">
        <v>192</v>
      </c>
      <c r="E265" s="979">
        <v>11</v>
      </c>
      <c r="F265" s="979">
        <v>8</v>
      </c>
      <c r="G265" s="979">
        <v>246</v>
      </c>
      <c r="H265" s="1159">
        <v>192</v>
      </c>
    </row>
    <row r="266" spans="1:8">
      <c r="A266" s="1363" t="s">
        <v>1212</v>
      </c>
      <c r="B266" s="979">
        <v>1</v>
      </c>
      <c r="C266" s="979">
        <v>1</v>
      </c>
      <c r="D266" s="979">
        <v>192</v>
      </c>
      <c r="E266" s="979">
        <v>8</v>
      </c>
      <c r="F266" s="979">
        <v>8</v>
      </c>
      <c r="G266" s="979">
        <v>192</v>
      </c>
      <c r="H266" s="1159">
        <v>192</v>
      </c>
    </row>
    <row r="267" spans="1:8">
      <c r="A267" s="691" t="s">
        <v>1213</v>
      </c>
      <c r="B267" s="1153"/>
      <c r="C267" s="1153"/>
      <c r="D267" s="1153"/>
      <c r="E267" s="1153"/>
      <c r="F267" s="1153"/>
      <c r="G267" s="1153"/>
      <c r="H267" s="1154"/>
    </row>
    <row r="268" spans="1:8">
      <c r="A268" s="1363" t="s">
        <v>1298</v>
      </c>
      <c r="B268" s="1162">
        <v>3</v>
      </c>
      <c r="C268" s="1162">
        <v>1</v>
      </c>
      <c r="D268" s="1162">
        <v>60</v>
      </c>
      <c r="E268" s="1162">
        <v>7</v>
      </c>
      <c r="F268" s="1162">
        <v>2</v>
      </c>
      <c r="G268" s="1162">
        <v>149</v>
      </c>
      <c r="H268" s="1163">
        <v>60</v>
      </c>
    </row>
    <row r="269" spans="1:8">
      <c r="A269" s="1363" t="s">
        <v>1212</v>
      </c>
      <c r="B269" s="979">
        <v>2</v>
      </c>
      <c r="C269" s="979">
        <v>1</v>
      </c>
      <c r="D269" s="979">
        <v>60</v>
      </c>
      <c r="E269" s="979">
        <v>6</v>
      </c>
      <c r="F269" s="979">
        <v>2</v>
      </c>
      <c r="G269" s="979">
        <v>144</v>
      </c>
      <c r="H269" s="1159">
        <v>60</v>
      </c>
    </row>
    <row r="270" spans="1:8">
      <c r="A270" s="691" t="s">
        <v>1213</v>
      </c>
      <c r="B270" s="1035"/>
      <c r="C270" s="1035"/>
      <c r="D270" s="1035"/>
      <c r="E270" s="1035"/>
      <c r="F270" s="1035"/>
      <c r="G270" s="1035"/>
      <c r="H270" s="1167"/>
    </row>
    <row r="271" spans="1:8">
      <c r="A271" s="1361"/>
      <c r="B271" s="1153"/>
      <c r="C271" s="1153"/>
      <c r="D271" s="1153"/>
      <c r="E271" s="1153"/>
      <c r="F271" s="1153"/>
      <c r="G271" s="1153"/>
      <c r="H271" s="1154"/>
    </row>
    <row r="272" spans="1:8">
      <c r="A272" s="1361" t="s">
        <v>1223</v>
      </c>
      <c r="B272" s="1153"/>
      <c r="C272" s="1153"/>
      <c r="D272" s="1153"/>
      <c r="E272" s="1153"/>
      <c r="F272" s="1153"/>
      <c r="G272" s="1153"/>
      <c r="H272" s="1154"/>
    </row>
    <row r="273" spans="1:8">
      <c r="A273" s="1362" t="s">
        <v>1216</v>
      </c>
      <c r="B273" s="1153"/>
      <c r="C273" s="1153"/>
      <c r="D273" s="1153"/>
      <c r="E273" s="1153"/>
      <c r="F273" s="1153"/>
      <c r="G273" s="1153"/>
      <c r="H273" s="1154"/>
    </row>
    <row r="274" spans="1:8">
      <c r="A274" s="1363" t="s">
        <v>1299</v>
      </c>
      <c r="B274" s="979">
        <v>10</v>
      </c>
      <c r="C274" s="979">
        <v>6</v>
      </c>
      <c r="D274" s="979">
        <v>161</v>
      </c>
      <c r="E274" s="979">
        <v>10</v>
      </c>
      <c r="F274" s="979">
        <v>6</v>
      </c>
      <c r="G274" s="979">
        <v>184</v>
      </c>
      <c r="H274" s="1159">
        <v>95</v>
      </c>
    </row>
    <row r="275" spans="1:8">
      <c r="A275" s="1363" t="s">
        <v>1296</v>
      </c>
      <c r="B275" s="979">
        <v>5</v>
      </c>
      <c r="C275" s="979">
        <v>1</v>
      </c>
      <c r="D275" s="979">
        <v>30</v>
      </c>
      <c r="E275" s="979">
        <v>8</v>
      </c>
      <c r="F275" s="979">
        <v>2</v>
      </c>
      <c r="G275" s="979">
        <v>131</v>
      </c>
      <c r="H275" s="1159">
        <v>23</v>
      </c>
    </row>
    <row r="276" spans="1:8">
      <c r="A276" s="1363" t="s">
        <v>1300</v>
      </c>
      <c r="B276" s="979">
        <v>2</v>
      </c>
      <c r="C276" s="1160" t="s">
        <v>55</v>
      </c>
      <c r="D276" s="1160" t="s">
        <v>55</v>
      </c>
      <c r="E276" s="979">
        <v>4</v>
      </c>
      <c r="F276" s="1160" t="s">
        <v>55</v>
      </c>
      <c r="G276" s="979">
        <v>80</v>
      </c>
      <c r="H276" s="1161" t="s">
        <v>55</v>
      </c>
    </row>
    <row r="277" spans="1:8">
      <c r="A277" s="1361"/>
      <c r="B277" s="1153"/>
      <c r="C277" s="1153"/>
      <c r="D277" s="1153"/>
      <c r="E277" s="1153"/>
      <c r="F277" s="1153"/>
      <c r="G277" s="1153"/>
      <c r="H277" s="1154"/>
    </row>
    <row r="278" spans="1:8">
      <c r="A278" s="1361" t="s">
        <v>1301</v>
      </c>
      <c r="B278" s="979">
        <v>20</v>
      </c>
      <c r="C278" s="979">
        <v>10</v>
      </c>
      <c r="D278" s="979">
        <v>960</v>
      </c>
      <c r="E278" s="979">
        <v>51</v>
      </c>
      <c r="F278" s="979">
        <v>38</v>
      </c>
      <c r="G278" s="979">
        <v>1243</v>
      </c>
      <c r="H278" s="1159">
        <v>1000</v>
      </c>
    </row>
    <row r="279" spans="1:8">
      <c r="A279" s="1361"/>
      <c r="B279" s="1153"/>
      <c r="C279" s="1153"/>
      <c r="D279" s="1153"/>
      <c r="E279" s="1153"/>
      <c r="F279" s="1153"/>
      <c r="G279" s="1153"/>
      <c r="H279" s="1154"/>
    </row>
    <row r="280" spans="1:8">
      <c r="A280" s="1361" t="s">
        <v>1206</v>
      </c>
      <c r="B280" s="1153"/>
      <c r="C280" s="1153"/>
      <c r="D280" s="1153"/>
      <c r="E280" s="1153"/>
      <c r="F280" s="1153"/>
      <c r="G280" s="1153"/>
      <c r="H280" s="1154"/>
    </row>
    <row r="281" spans="1:8">
      <c r="A281" s="1362" t="s">
        <v>1207</v>
      </c>
      <c r="B281" s="1153"/>
      <c r="C281" s="1153"/>
      <c r="D281" s="1153"/>
      <c r="E281" s="1153"/>
      <c r="F281" s="1153"/>
      <c r="G281" s="1153"/>
      <c r="H281" s="1154"/>
    </row>
    <row r="282" spans="1:8">
      <c r="A282" s="1363" t="s">
        <v>1302</v>
      </c>
      <c r="B282" s="979">
        <v>6</v>
      </c>
      <c r="C282" s="979">
        <v>6</v>
      </c>
      <c r="D282" s="979">
        <v>593</v>
      </c>
      <c r="E282" s="979">
        <v>21</v>
      </c>
      <c r="F282" s="979">
        <v>21</v>
      </c>
      <c r="G282" s="979">
        <v>589</v>
      </c>
      <c r="H282" s="1159">
        <v>589</v>
      </c>
    </row>
    <row r="283" spans="1:8">
      <c r="A283" s="1361"/>
      <c r="B283" s="1153"/>
      <c r="C283" s="1153"/>
      <c r="D283" s="1153"/>
      <c r="E283" s="1153"/>
      <c r="F283" s="1153"/>
      <c r="G283" s="1153"/>
      <c r="H283" s="1154"/>
    </row>
    <row r="284" spans="1:8">
      <c r="A284" s="1361" t="s">
        <v>1209</v>
      </c>
      <c r="B284" s="1153"/>
      <c r="C284" s="1153"/>
      <c r="D284" s="1153"/>
      <c r="E284" s="1153"/>
      <c r="F284" s="1153"/>
      <c r="G284" s="1153"/>
      <c r="H284" s="1154"/>
    </row>
    <row r="285" spans="1:8">
      <c r="A285" s="1362" t="s">
        <v>1210</v>
      </c>
      <c r="B285" s="1153"/>
      <c r="C285" s="1153"/>
      <c r="D285" s="1153"/>
      <c r="E285" s="1153"/>
      <c r="F285" s="1153"/>
      <c r="G285" s="1153"/>
      <c r="H285" s="1154"/>
    </row>
    <row r="286" spans="1:8">
      <c r="A286" s="1363" t="s">
        <v>1303</v>
      </c>
      <c r="B286" s="979">
        <v>4</v>
      </c>
      <c r="C286" s="979">
        <v>2</v>
      </c>
      <c r="D286" s="979">
        <v>275</v>
      </c>
      <c r="E286" s="979">
        <v>15</v>
      </c>
      <c r="F286" s="979">
        <v>13</v>
      </c>
      <c r="G286" s="979">
        <v>373</v>
      </c>
      <c r="H286" s="1159">
        <v>326</v>
      </c>
    </row>
    <row r="287" spans="1:8">
      <c r="A287" s="1363" t="s">
        <v>1212</v>
      </c>
      <c r="B287" s="979">
        <v>2</v>
      </c>
      <c r="C287" s="979">
        <v>2</v>
      </c>
      <c r="D287" s="979">
        <v>275</v>
      </c>
      <c r="E287" s="979">
        <v>13</v>
      </c>
      <c r="F287" s="979">
        <v>13</v>
      </c>
      <c r="G287" s="979">
        <v>326</v>
      </c>
      <c r="H287" s="1159">
        <v>326</v>
      </c>
    </row>
    <row r="288" spans="1:8">
      <c r="A288" s="691" t="s">
        <v>1213</v>
      </c>
      <c r="B288" s="1153"/>
      <c r="C288" s="1153"/>
      <c r="D288" s="1153"/>
      <c r="E288" s="1153"/>
      <c r="F288" s="1153"/>
      <c r="G288" s="1153"/>
      <c r="H288" s="1154"/>
    </row>
    <row r="289" spans="1:8">
      <c r="A289" s="1361"/>
      <c r="B289" s="1035"/>
      <c r="C289" s="1035"/>
      <c r="D289" s="1035"/>
      <c r="E289" s="1035"/>
      <c r="F289" s="1035"/>
      <c r="G289" s="1035"/>
      <c r="H289" s="1167"/>
    </row>
    <row r="290" spans="1:8">
      <c r="A290" s="1361" t="s">
        <v>1223</v>
      </c>
      <c r="B290" s="1153"/>
      <c r="C290" s="1153"/>
      <c r="D290" s="1153"/>
      <c r="E290" s="1153"/>
      <c r="F290" s="1153"/>
      <c r="G290" s="1153"/>
      <c r="H290" s="1154"/>
    </row>
    <row r="291" spans="1:8">
      <c r="A291" s="1362" t="s">
        <v>1216</v>
      </c>
      <c r="B291" s="1153"/>
      <c r="C291" s="1153"/>
      <c r="D291" s="1153"/>
      <c r="E291" s="1153"/>
      <c r="F291" s="1153"/>
      <c r="G291" s="1153"/>
      <c r="H291" s="1154"/>
    </row>
    <row r="292" spans="1:8">
      <c r="A292" s="1363" t="s">
        <v>1304</v>
      </c>
      <c r="B292" s="979">
        <v>4</v>
      </c>
      <c r="C292" s="979">
        <v>1</v>
      </c>
      <c r="D292" s="979">
        <v>20</v>
      </c>
      <c r="E292" s="979">
        <v>4</v>
      </c>
      <c r="F292" s="979">
        <v>1</v>
      </c>
      <c r="G292" s="979">
        <v>58</v>
      </c>
      <c r="H292" s="1159">
        <v>16</v>
      </c>
    </row>
    <row r="293" spans="1:8">
      <c r="A293" s="1363" t="s">
        <v>1302</v>
      </c>
      <c r="B293" s="979">
        <v>4</v>
      </c>
      <c r="C293" s="1160" t="s">
        <v>55</v>
      </c>
      <c r="D293" s="1160" t="s">
        <v>55</v>
      </c>
      <c r="E293" s="979">
        <v>6</v>
      </c>
      <c r="F293" s="1160" t="s">
        <v>55</v>
      </c>
      <c r="G293" s="979">
        <v>118</v>
      </c>
      <c r="H293" s="1161" t="s">
        <v>55</v>
      </c>
    </row>
    <row r="294" spans="1:8">
      <c r="A294" s="1363" t="s">
        <v>1305</v>
      </c>
      <c r="B294" s="979">
        <v>2</v>
      </c>
      <c r="C294" s="979">
        <v>1</v>
      </c>
      <c r="D294" s="979">
        <v>72</v>
      </c>
      <c r="E294" s="979">
        <v>5</v>
      </c>
      <c r="F294" s="979">
        <v>3</v>
      </c>
      <c r="G294" s="979">
        <v>105</v>
      </c>
      <c r="H294" s="1159">
        <v>69</v>
      </c>
    </row>
    <row r="295" spans="1:8">
      <c r="A295" s="1361"/>
      <c r="B295" s="1153"/>
      <c r="C295" s="1153"/>
      <c r="D295" s="1153"/>
      <c r="E295" s="1153"/>
      <c r="F295" s="1153"/>
      <c r="G295" s="1153"/>
      <c r="H295" s="1154"/>
    </row>
    <row r="296" spans="1:8">
      <c r="A296" s="1361" t="s">
        <v>1306</v>
      </c>
      <c r="B296" s="979">
        <v>30</v>
      </c>
      <c r="C296" s="979">
        <v>14</v>
      </c>
      <c r="D296" s="979">
        <v>1253</v>
      </c>
      <c r="E296" s="979">
        <v>73.95</v>
      </c>
      <c r="F296" s="979">
        <v>51</v>
      </c>
      <c r="G296" s="979">
        <v>1551</v>
      </c>
      <c r="H296" s="1159">
        <v>1130</v>
      </c>
    </row>
    <row r="297" spans="1:8">
      <c r="A297" s="1361"/>
      <c r="B297" s="1035"/>
      <c r="C297" s="1035"/>
      <c r="D297" s="1035"/>
      <c r="E297" s="1035"/>
      <c r="F297" s="1035"/>
      <c r="G297" s="1035"/>
      <c r="H297" s="1167"/>
    </row>
    <row r="298" spans="1:8">
      <c r="A298" s="1361" t="s">
        <v>1206</v>
      </c>
      <c r="B298" s="1153"/>
      <c r="C298" s="1153"/>
      <c r="D298" s="1153"/>
      <c r="E298" s="1153"/>
      <c r="F298" s="1153"/>
      <c r="G298" s="1153"/>
      <c r="H298" s="1154"/>
    </row>
    <row r="299" spans="1:8">
      <c r="A299" s="1362" t="s">
        <v>1207</v>
      </c>
      <c r="B299" s="1153"/>
      <c r="C299" s="1153"/>
      <c r="D299" s="1153"/>
      <c r="E299" s="1153"/>
      <c r="F299" s="1153"/>
      <c r="G299" s="1153"/>
      <c r="H299" s="1154"/>
    </row>
    <row r="300" spans="1:8">
      <c r="A300" s="1363" t="s">
        <v>1307</v>
      </c>
      <c r="B300" s="979">
        <v>7</v>
      </c>
      <c r="C300" s="979">
        <v>5</v>
      </c>
      <c r="D300" s="979">
        <v>650</v>
      </c>
      <c r="E300" s="979">
        <v>33</v>
      </c>
      <c r="F300" s="979">
        <v>26</v>
      </c>
      <c r="G300" s="979">
        <v>854</v>
      </c>
      <c r="H300" s="1159">
        <v>680</v>
      </c>
    </row>
    <row r="301" spans="1:8">
      <c r="A301" s="1361"/>
      <c r="B301" s="1153"/>
      <c r="C301" s="1153"/>
      <c r="D301" s="1153"/>
      <c r="E301" s="1153"/>
      <c r="F301" s="1153"/>
      <c r="G301" s="1153"/>
      <c r="H301" s="1154"/>
    </row>
    <row r="302" spans="1:8">
      <c r="A302" s="1361" t="s">
        <v>1209</v>
      </c>
      <c r="B302" s="1153"/>
      <c r="C302" s="1153"/>
      <c r="D302" s="1153"/>
      <c r="E302" s="1153"/>
      <c r="F302" s="1153"/>
      <c r="G302" s="1153"/>
      <c r="H302" s="1154"/>
    </row>
    <row r="303" spans="1:8">
      <c r="A303" s="1362" t="s">
        <v>1210</v>
      </c>
      <c r="B303" s="1153"/>
      <c r="C303" s="1153"/>
      <c r="D303" s="1153"/>
      <c r="E303" s="1153"/>
      <c r="F303" s="1153"/>
      <c r="G303" s="1153"/>
      <c r="H303" s="1154"/>
    </row>
    <row r="304" spans="1:8">
      <c r="A304" s="1363" t="s">
        <v>1308</v>
      </c>
      <c r="B304" s="1162">
        <v>5</v>
      </c>
      <c r="C304" s="1162">
        <v>2</v>
      </c>
      <c r="D304" s="1162">
        <v>229</v>
      </c>
      <c r="E304" s="1162">
        <v>13</v>
      </c>
      <c r="F304" s="1162">
        <v>10</v>
      </c>
      <c r="G304" s="1162">
        <v>245</v>
      </c>
      <c r="H304" s="1163">
        <v>210</v>
      </c>
    </row>
    <row r="305" spans="1:8">
      <c r="A305" s="1363" t="s">
        <v>1212</v>
      </c>
      <c r="B305" s="979">
        <v>2</v>
      </c>
      <c r="C305" s="979">
        <v>2</v>
      </c>
      <c r="D305" s="979">
        <v>229</v>
      </c>
      <c r="E305" s="979">
        <v>10</v>
      </c>
      <c r="F305" s="979">
        <v>10</v>
      </c>
      <c r="G305" s="979">
        <v>210</v>
      </c>
      <c r="H305" s="1159">
        <v>210</v>
      </c>
    </row>
    <row r="306" spans="1:8">
      <c r="A306" s="691" t="s">
        <v>1213</v>
      </c>
      <c r="B306" s="1153"/>
      <c r="C306" s="1153"/>
      <c r="D306" s="1153"/>
      <c r="E306" s="1153"/>
      <c r="F306" s="1153"/>
      <c r="G306" s="1153"/>
      <c r="H306" s="1154"/>
    </row>
    <row r="307" spans="1:8">
      <c r="A307" s="1361"/>
      <c r="B307" s="1153"/>
      <c r="C307" s="1153"/>
      <c r="D307" s="1153"/>
      <c r="E307" s="1153"/>
      <c r="F307" s="1153"/>
      <c r="G307" s="1153"/>
      <c r="H307" s="1154"/>
    </row>
    <row r="308" spans="1:8">
      <c r="A308" s="1361" t="s">
        <v>1215</v>
      </c>
      <c r="B308" s="1153"/>
      <c r="C308" s="1153"/>
      <c r="D308" s="1153"/>
      <c r="E308" s="1153"/>
      <c r="F308" s="1153"/>
      <c r="G308" s="1153"/>
      <c r="H308" s="1154"/>
    </row>
    <row r="309" spans="1:8">
      <c r="A309" s="1362" t="s">
        <v>1216</v>
      </c>
      <c r="B309" s="1153"/>
      <c r="C309" s="1153"/>
      <c r="D309" s="1153"/>
      <c r="E309" s="1153"/>
      <c r="F309" s="1153"/>
      <c r="G309" s="1153"/>
      <c r="H309" s="1154"/>
    </row>
    <row r="310" spans="1:8">
      <c r="A310" s="1363" t="s">
        <v>1307</v>
      </c>
      <c r="B310" s="979">
        <v>4</v>
      </c>
      <c r="C310" s="1160" t="s">
        <v>55</v>
      </c>
      <c r="D310" s="1160" t="s">
        <v>55</v>
      </c>
      <c r="E310" s="979">
        <v>4</v>
      </c>
      <c r="F310" s="1160" t="s">
        <v>55</v>
      </c>
      <c r="G310" s="979">
        <v>79</v>
      </c>
      <c r="H310" s="1161" t="s">
        <v>55</v>
      </c>
    </row>
    <row r="311" spans="1:8">
      <c r="A311" s="1363" t="s">
        <v>1309</v>
      </c>
      <c r="B311" s="979">
        <v>6</v>
      </c>
      <c r="C311" s="979">
        <v>1</v>
      </c>
      <c r="D311" s="979">
        <v>94</v>
      </c>
      <c r="E311" s="979">
        <v>10.95</v>
      </c>
      <c r="F311" s="979">
        <v>4</v>
      </c>
      <c r="G311" s="979">
        <v>208</v>
      </c>
      <c r="H311" s="1159">
        <v>85</v>
      </c>
    </row>
    <row r="312" spans="1:8">
      <c r="A312" s="1363" t="s">
        <v>1310</v>
      </c>
      <c r="B312" s="979">
        <v>8</v>
      </c>
      <c r="C312" s="979">
        <v>6</v>
      </c>
      <c r="D312" s="979">
        <v>280</v>
      </c>
      <c r="E312" s="979">
        <v>13</v>
      </c>
      <c r="F312" s="979">
        <v>11</v>
      </c>
      <c r="G312" s="979">
        <v>165</v>
      </c>
      <c r="H312" s="1159">
        <v>155</v>
      </c>
    </row>
    <row r="313" spans="1:8">
      <c r="A313" s="1361"/>
      <c r="B313" s="1035"/>
      <c r="C313" s="1035"/>
      <c r="D313" s="1035"/>
      <c r="E313" s="1035"/>
      <c r="F313" s="1035"/>
      <c r="G313" s="1035"/>
      <c r="H313" s="1167"/>
    </row>
    <row r="314" spans="1:8">
      <c r="A314" s="1361" t="s">
        <v>1311</v>
      </c>
      <c r="B314" s="979">
        <v>20</v>
      </c>
      <c r="C314" s="979">
        <v>9</v>
      </c>
      <c r="D314" s="979">
        <v>550</v>
      </c>
      <c r="E314" s="979">
        <v>45</v>
      </c>
      <c r="F314" s="979">
        <v>25</v>
      </c>
      <c r="G314" s="979">
        <v>987</v>
      </c>
      <c r="H314" s="1159">
        <v>572</v>
      </c>
    </row>
    <row r="315" spans="1:8">
      <c r="A315" s="1361"/>
      <c r="B315" s="1153"/>
      <c r="C315" s="1153"/>
      <c r="D315" s="1153"/>
      <c r="E315" s="1153"/>
      <c r="F315" s="1153"/>
      <c r="G315" s="1153"/>
      <c r="H315" s="1154"/>
    </row>
    <row r="316" spans="1:8">
      <c r="A316" s="1361" t="s">
        <v>1209</v>
      </c>
      <c r="B316" s="1153"/>
      <c r="C316" s="1153"/>
      <c r="D316" s="1153"/>
      <c r="E316" s="1153"/>
      <c r="F316" s="1153"/>
      <c r="G316" s="1153"/>
      <c r="H316" s="1154"/>
    </row>
    <row r="317" spans="1:8">
      <c r="A317" s="1362" t="s">
        <v>1210</v>
      </c>
      <c r="B317" s="1153"/>
      <c r="C317" s="1153"/>
      <c r="D317" s="1153"/>
      <c r="E317" s="1153"/>
      <c r="F317" s="1153"/>
      <c r="G317" s="1153"/>
      <c r="H317" s="1154"/>
    </row>
    <row r="318" spans="1:8">
      <c r="A318" s="1363" t="s">
        <v>1312</v>
      </c>
      <c r="B318" s="979">
        <v>8</v>
      </c>
      <c r="C318" s="979">
        <v>3</v>
      </c>
      <c r="D318" s="979">
        <v>350</v>
      </c>
      <c r="E318" s="979">
        <v>30</v>
      </c>
      <c r="F318" s="979">
        <v>17</v>
      </c>
      <c r="G318" s="979">
        <v>668</v>
      </c>
      <c r="H318" s="1159">
        <v>400</v>
      </c>
    </row>
    <row r="319" spans="1:8">
      <c r="A319" s="1363" t="s">
        <v>1212</v>
      </c>
      <c r="B319" s="979">
        <v>5</v>
      </c>
      <c r="C319" s="979">
        <v>3</v>
      </c>
      <c r="D319" s="979">
        <v>350</v>
      </c>
      <c r="E319" s="979">
        <v>24</v>
      </c>
      <c r="F319" s="979">
        <v>17</v>
      </c>
      <c r="G319" s="979">
        <v>567</v>
      </c>
      <c r="H319" s="1159">
        <v>400</v>
      </c>
    </row>
    <row r="320" spans="1:8">
      <c r="A320" s="691" t="s">
        <v>1213</v>
      </c>
      <c r="B320" s="1153"/>
      <c r="C320" s="1153"/>
      <c r="D320" s="1153"/>
      <c r="E320" s="1153"/>
      <c r="F320" s="1153"/>
      <c r="G320" s="1153"/>
      <c r="H320" s="1154"/>
    </row>
    <row r="321" spans="1:8">
      <c r="A321" s="1361"/>
      <c r="B321" s="1170"/>
      <c r="C321" s="1170"/>
      <c r="D321" s="1170"/>
      <c r="E321" s="1153"/>
      <c r="F321" s="1170"/>
      <c r="G321" s="1170"/>
      <c r="H321" s="1171"/>
    </row>
    <row r="322" spans="1:8">
      <c r="A322" s="1361" t="s">
        <v>1223</v>
      </c>
      <c r="B322" s="1170"/>
      <c r="C322" s="1170"/>
      <c r="D322" s="1170"/>
      <c r="E322" s="1153"/>
      <c r="F322" s="1170"/>
      <c r="G322" s="1170"/>
      <c r="H322" s="1171"/>
    </row>
    <row r="323" spans="1:8">
      <c r="A323" s="1362" t="s">
        <v>1216</v>
      </c>
      <c r="B323" s="1035"/>
      <c r="C323" s="1035"/>
      <c r="D323" s="1035"/>
      <c r="E323" s="1035"/>
      <c r="F323" s="1035"/>
      <c r="G323" s="1035"/>
      <c r="H323" s="1167"/>
    </row>
    <row r="324" spans="1:8">
      <c r="A324" s="1363" t="s">
        <v>1313</v>
      </c>
      <c r="B324" s="979">
        <v>6</v>
      </c>
      <c r="C324" s="979">
        <v>5</v>
      </c>
      <c r="D324" s="979">
        <v>125</v>
      </c>
      <c r="E324" s="979">
        <v>6</v>
      </c>
      <c r="F324" s="979">
        <v>5</v>
      </c>
      <c r="G324" s="979">
        <v>120</v>
      </c>
      <c r="H324" s="1159">
        <v>96</v>
      </c>
    </row>
    <row r="325" spans="1:8">
      <c r="A325" s="1363" t="s">
        <v>1314</v>
      </c>
      <c r="B325" s="979">
        <v>2</v>
      </c>
      <c r="C325" s="1160" t="s">
        <v>55</v>
      </c>
      <c r="D325" s="1160" t="s">
        <v>55</v>
      </c>
      <c r="E325" s="979">
        <v>3</v>
      </c>
      <c r="F325" s="1160" t="s">
        <v>55</v>
      </c>
      <c r="G325" s="979">
        <v>59</v>
      </c>
      <c r="H325" s="1161" t="s">
        <v>55</v>
      </c>
    </row>
    <row r="326" spans="1:8">
      <c r="A326" s="1363" t="s">
        <v>1315</v>
      </c>
      <c r="B326" s="979">
        <v>4</v>
      </c>
      <c r="C326" s="979">
        <v>1</v>
      </c>
      <c r="D326" s="979">
        <v>75</v>
      </c>
      <c r="E326" s="979">
        <v>6</v>
      </c>
      <c r="F326" s="979">
        <v>3</v>
      </c>
      <c r="G326" s="979">
        <v>140</v>
      </c>
      <c r="H326" s="1159">
        <v>76</v>
      </c>
    </row>
    <row r="327" spans="1:8">
      <c r="A327" s="1365"/>
      <c r="B327" s="1153"/>
      <c r="C327" s="1153"/>
      <c r="D327" s="1153"/>
      <c r="E327" s="1153"/>
      <c r="F327" s="1153"/>
      <c r="G327" s="1153"/>
      <c r="H327" s="1154"/>
    </row>
    <row r="328" spans="1:8">
      <c r="A328" s="1361" t="s">
        <v>1316</v>
      </c>
      <c r="B328" s="979">
        <v>75</v>
      </c>
      <c r="C328" s="979">
        <v>45</v>
      </c>
      <c r="D328" s="979">
        <v>3281</v>
      </c>
      <c r="E328" s="979">
        <v>183</v>
      </c>
      <c r="F328" s="979">
        <v>144</v>
      </c>
      <c r="G328" s="979">
        <v>3789</v>
      </c>
      <c r="H328" s="1159">
        <v>3123</v>
      </c>
    </row>
    <row r="329" spans="1:8">
      <c r="A329" s="1361"/>
      <c r="B329" s="1153"/>
      <c r="C329" s="1153"/>
      <c r="D329" s="1153"/>
      <c r="E329" s="1153"/>
      <c r="F329" s="1153"/>
      <c r="G329" s="1153"/>
      <c r="H329" s="1154"/>
    </row>
    <row r="330" spans="1:8">
      <c r="A330" s="1361" t="s">
        <v>1209</v>
      </c>
      <c r="B330" s="1153"/>
      <c r="C330" s="1153"/>
      <c r="D330" s="1153"/>
      <c r="E330" s="1153"/>
      <c r="F330" s="1153"/>
      <c r="G330" s="1153"/>
      <c r="H330" s="1154"/>
    </row>
    <row r="331" spans="1:8">
      <c r="A331" s="1362" t="s">
        <v>1210</v>
      </c>
      <c r="B331" s="1035"/>
      <c r="C331" s="1035"/>
      <c r="D331" s="1035"/>
      <c r="E331" s="1035"/>
      <c r="F331" s="1035"/>
      <c r="G331" s="1035"/>
      <c r="H331" s="1167"/>
    </row>
    <row r="332" spans="1:8">
      <c r="A332" s="1363" t="s">
        <v>1317</v>
      </c>
      <c r="B332" s="979">
        <v>8</v>
      </c>
      <c r="C332" s="979">
        <v>6</v>
      </c>
      <c r="D332" s="979">
        <v>522</v>
      </c>
      <c r="E332" s="979">
        <v>25</v>
      </c>
      <c r="F332" s="979">
        <v>22</v>
      </c>
      <c r="G332" s="979">
        <v>575</v>
      </c>
      <c r="H332" s="1159">
        <v>510</v>
      </c>
    </row>
    <row r="333" spans="1:8">
      <c r="A333" s="1363" t="s">
        <v>1212</v>
      </c>
      <c r="B333" s="979">
        <v>2</v>
      </c>
      <c r="C333" s="979">
        <v>1</v>
      </c>
      <c r="D333" s="979">
        <v>242</v>
      </c>
      <c r="E333" s="979">
        <v>12</v>
      </c>
      <c r="F333" s="979">
        <v>10</v>
      </c>
      <c r="G333" s="979">
        <v>291</v>
      </c>
      <c r="H333" s="1159">
        <v>241</v>
      </c>
    </row>
    <row r="334" spans="1:8">
      <c r="A334" s="691" t="s">
        <v>1213</v>
      </c>
      <c r="B334" s="1153"/>
      <c r="C334" s="1153"/>
      <c r="D334" s="1153"/>
      <c r="E334" s="1153"/>
      <c r="F334" s="1153"/>
      <c r="G334" s="1153"/>
      <c r="H334" s="1154"/>
    </row>
    <row r="335" spans="1:8">
      <c r="A335" s="1363" t="s">
        <v>1247</v>
      </c>
      <c r="B335" s="979">
        <v>13</v>
      </c>
      <c r="C335" s="979">
        <v>7</v>
      </c>
      <c r="D335" s="979">
        <v>515</v>
      </c>
      <c r="E335" s="979">
        <v>31</v>
      </c>
      <c r="F335" s="979">
        <v>23</v>
      </c>
      <c r="G335" s="979">
        <v>619</v>
      </c>
      <c r="H335" s="1159">
        <v>461</v>
      </c>
    </row>
    <row r="336" spans="1:8">
      <c r="A336" s="1363" t="s">
        <v>1212</v>
      </c>
      <c r="B336" s="979">
        <v>6</v>
      </c>
      <c r="C336" s="979">
        <v>3</v>
      </c>
      <c r="D336" s="979">
        <v>415</v>
      </c>
      <c r="E336" s="979">
        <v>22</v>
      </c>
      <c r="F336" s="979">
        <v>17</v>
      </c>
      <c r="G336" s="979">
        <v>495</v>
      </c>
      <c r="H336" s="1159">
        <v>385</v>
      </c>
    </row>
    <row r="337" spans="1:8">
      <c r="A337" s="691" t="s">
        <v>1213</v>
      </c>
      <c r="B337" s="1153"/>
      <c r="C337" s="1153"/>
      <c r="D337" s="1153"/>
      <c r="E337" s="1153"/>
      <c r="F337" s="1153"/>
      <c r="G337" s="1153"/>
      <c r="H337" s="1154"/>
    </row>
    <row r="338" spans="1:8">
      <c r="A338" s="1363" t="s">
        <v>1318</v>
      </c>
      <c r="B338" s="979">
        <v>12</v>
      </c>
      <c r="C338" s="979">
        <v>4</v>
      </c>
      <c r="D338" s="979">
        <v>325</v>
      </c>
      <c r="E338" s="979">
        <v>22</v>
      </c>
      <c r="F338" s="979">
        <v>13</v>
      </c>
      <c r="G338" s="979">
        <v>473</v>
      </c>
      <c r="H338" s="1159">
        <v>320</v>
      </c>
    </row>
    <row r="339" spans="1:8">
      <c r="A339" s="1363" t="s">
        <v>1212</v>
      </c>
      <c r="B339" s="979">
        <v>7</v>
      </c>
      <c r="C339" s="979">
        <v>4</v>
      </c>
      <c r="D339" s="979">
        <v>325</v>
      </c>
      <c r="E339" s="979">
        <v>17</v>
      </c>
      <c r="F339" s="979">
        <v>13</v>
      </c>
      <c r="G339" s="979">
        <v>406</v>
      </c>
      <c r="H339" s="1159">
        <v>320</v>
      </c>
    </row>
    <row r="340" spans="1:8">
      <c r="A340" s="691" t="s">
        <v>1213</v>
      </c>
      <c r="B340" s="1153"/>
      <c r="C340" s="1153"/>
      <c r="D340" s="1153"/>
      <c r="E340" s="1153"/>
      <c r="F340" s="1153"/>
      <c r="G340" s="1153"/>
      <c r="H340" s="1154"/>
    </row>
    <row r="341" spans="1:8">
      <c r="A341" s="1363" t="s">
        <v>1319</v>
      </c>
      <c r="B341" s="979">
        <v>4</v>
      </c>
      <c r="C341" s="979">
        <v>2</v>
      </c>
      <c r="D341" s="979">
        <v>133</v>
      </c>
      <c r="E341" s="979">
        <v>10</v>
      </c>
      <c r="F341" s="979">
        <v>7</v>
      </c>
      <c r="G341" s="979">
        <v>184</v>
      </c>
      <c r="H341" s="1159">
        <v>133</v>
      </c>
    </row>
    <row r="342" spans="1:8">
      <c r="A342" s="1363" t="s">
        <v>1212</v>
      </c>
      <c r="B342" s="979">
        <v>2</v>
      </c>
      <c r="C342" s="979">
        <v>2</v>
      </c>
      <c r="D342" s="979">
        <v>133</v>
      </c>
      <c r="E342" s="979">
        <v>7</v>
      </c>
      <c r="F342" s="979">
        <v>7</v>
      </c>
      <c r="G342" s="979">
        <v>133</v>
      </c>
      <c r="H342" s="1159">
        <v>133</v>
      </c>
    </row>
    <row r="343" spans="1:8">
      <c r="A343" s="691" t="s">
        <v>1213</v>
      </c>
      <c r="B343" s="1153"/>
      <c r="C343" s="1153"/>
      <c r="D343" s="1153"/>
      <c r="E343" s="1153"/>
      <c r="F343" s="1153"/>
      <c r="G343" s="1153"/>
      <c r="H343" s="1154"/>
    </row>
    <row r="344" spans="1:8">
      <c r="A344" s="1363" t="s">
        <v>1320</v>
      </c>
      <c r="B344" s="979">
        <v>5</v>
      </c>
      <c r="C344" s="979">
        <v>2</v>
      </c>
      <c r="D344" s="979">
        <v>337</v>
      </c>
      <c r="E344" s="979">
        <v>19</v>
      </c>
      <c r="F344" s="979">
        <v>14</v>
      </c>
      <c r="G344" s="979">
        <v>403</v>
      </c>
      <c r="H344" s="1159">
        <v>335</v>
      </c>
    </row>
    <row r="345" spans="1:8">
      <c r="A345" s="1363" t="s">
        <v>1212</v>
      </c>
      <c r="B345" s="979">
        <v>1</v>
      </c>
      <c r="C345" s="979">
        <v>1</v>
      </c>
      <c r="D345" s="979">
        <v>250</v>
      </c>
      <c r="E345" s="979">
        <v>10</v>
      </c>
      <c r="F345" s="979">
        <v>10</v>
      </c>
      <c r="G345" s="979">
        <v>248</v>
      </c>
      <c r="H345" s="1159">
        <v>248</v>
      </c>
    </row>
    <row r="346" spans="1:8">
      <c r="A346" s="691" t="s">
        <v>1213</v>
      </c>
      <c r="B346" s="1153"/>
      <c r="C346" s="1153"/>
      <c r="D346" s="1153"/>
      <c r="E346" s="1153"/>
      <c r="F346" s="1153"/>
      <c r="G346" s="1153"/>
      <c r="H346" s="1154"/>
    </row>
    <row r="347" spans="1:8">
      <c r="A347" s="1361"/>
      <c r="B347" s="1153"/>
      <c r="C347" s="1153"/>
      <c r="D347" s="1153"/>
      <c r="E347" s="1153"/>
      <c r="F347" s="1153"/>
      <c r="G347" s="1153"/>
      <c r="H347" s="1154"/>
    </row>
    <row r="348" spans="1:8">
      <c r="A348" s="1361" t="s">
        <v>1223</v>
      </c>
      <c r="B348" s="1035"/>
      <c r="C348" s="1035"/>
      <c r="D348" s="1035"/>
      <c r="E348" s="1035"/>
      <c r="F348" s="1035"/>
      <c r="G348" s="1035"/>
      <c r="H348" s="1167"/>
    </row>
    <row r="349" spans="1:8">
      <c r="A349" s="1362" t="s">
        <v>1216</v>
      </c>
      <c r="B349" s="1035"/>
      <c r="C349" s="1035"/>
      <c r="D349" s="1035"/>
      <c r="E349" s="1035"/>
      <c r="F349" s="1035"/>
      <c r="G349" s="1035"/>
      <c r="H349" s="1167"/>
    </row>
    <row r="350" spans="1:8">
      <c r="A350" s="1363" t="s">
        <v>1321</v>
      </c>
      <c r="B350" s="979">
        <v>8</v>
      </c>
      <c r="C350" s="979">
        <v>4</v>
      </c>
      <c r="D350" s="979">
        <v>308</v>
      </c>
      <c r="E350" s="979">
        <v>19</v>
      </c>
      <c r="F350" s="979">
        <v>14</v>
      </c>
      <c r="G350" s="979">
        <v>381</v>
      </c>
      <c r="H350" s="1159">
        <v>301</v>
      </c>
    </row>
    <row r="351" spans="1:8">
      <c r="A351" s="1363" t="s">
        <v>1322</v>
      </c>
      <c r="B351" s="979">
        <v>4</v>
      </c>
      <c r="C351" s="979">
        <v>4</v>
      </c>
      <c r="D351" s="979">
        <v>182</v>
      </c>
      <c r="E351" s="979">
        <v>10</v>
      </c>
      <c r="F351" s="979">
        <v>10</v>
      </c>
      <c r="G351" s="979">
        <v>180</v>
      </c>
      <c r="H351" s="1159">
        <v>180</v>
      </c>
    </row>
    <row r="352" spans="1:8">
      <c r="A352" s="1363" t="s">
        <v>1323</v>
      </c>
      <c r="B352" s="979">
        <v>7</v>
      </c>
      <c r="C352" s="979">
        <v>4</v>
      </c>
      <c r="D352" s="979">
        <v>215</v>
      </c>
      <c r="E352" s="979">
        <v>14</v>
      </c>
      <c r="F352" s="979">
        <v>11</v>
      </c>
      <c r="G352" s="979">
        <v>264</v>
      </c>
      <c r="H352" s="1159">
        <v>210</v>
      </c>
    </row>
    <row r="353" spans="1:8">
      <c r="A353" s="1363" t="s">
        <v>1324</v>
      </c>
      <c r="B353" s="979">
        <v>2</v>
      </c>
      <c r="C353" s="979">
        <v>2</v>
      </c>
      <c r="D353" s="979">
        <v>100</v>
      </c>
      <c r="E353" s="979">
        <v>4</v>
      </c>
      <c r="F353" s="979">
        <v>4</v>
      </c>
      <c r="G353" s="979">
        <v>79</v>
      </c>
      <c r="H353" s="1159">
        <v>79</v>
      </c>
    </row>
    <row r="354" spans="1:8">
      <c r="A354" s="1363" t="s">
        <v>1325</v>
      </c>
      <c r="B354" s="979">
        <v>6</v>
      </c>
      <c r="C354" s="979">
        <v>5</v>
      </c>
      <c r="D354" s="979">
        <v>274</v>
      </c>
      <c r="E354" s="979">
        <v>14</v>
      </c>
      <c r="F354" s="979">
        <v>13</v>
      </c>
      <c r="G354" s="979">
        <v>250</v>
      </c>
      <c r="H354" s="1159">
        <v>240</v>
      </c>
    </row>
    <row r="355" spans="1:8">
      <c r="A355" s="1363" t="s">
        <v>1326</v>
      </c>
      <c r="B355" s="979">
        <v>5</v>
      </c>
      <c r="C355" s="979">
        <v>4</v>
      </c>
      <c r="D355" s="979">
        <v>265</v>
      </c>
      <c r="E355" s="979">
        <v>10</v>
      </c>
      <c r="F355" s="979">
        <v>8</v>
      </c>
      <c r="G355" s="979">
        <v>276</v>
      </c>
      <c r="H355" s="1159">
        <v>249</v>
      </c>
    </row>
    <row r="356" spans="1:8">
      <c r="A356" s="1363" t="s">
        <v>1327</v>
      </c>
      <c r="B356" s="979">
        <v>1</v>
      </c>
      <c r="C356" s="979">
        <v>1</v>
      </c>
      <c r="D356" s="979">
        <v>105</v>
      </c>
      <c r="E356" s="979">
        <v>5</v>
      </c>
      <c r="F356" s="979">
        <v>5</v>
      </c>
      <c r="G356" s="979">
        <v>105</v>
      </c>
      <c r="H356" s="1159">
        <v>105</v>
      </c>
    </row>
    <row r="357" spans="1:8">
      <c r="A357" s="1361"/>
      <c r="B357" s="1153"/>
      <c r="C357" s="1153"/>
      <c r="D357" s="1153"/>
      <c r="E357" s="1153"/>
      <c r="F357" s="1153"/>
      <c r="G357" s="1153"/>
      <c r="H357" s="1154"/>
    </row>
    <row r="358" spans="1:8">
      <c r="A358" s="1361" t="s">
        <v>1328</v>
      </c>
      <c r="B358" s="979">
        <v>41</v>
      </c>
      <c r="C358" s="979">
        <v>20</v>
      </c>
      <c r="D358" s="979">
        <v>1653</v>
      </c>
      <c r="E358" s="979">
        <v>103.1</v>
      </c>
      <c r="F358" s="979">
        <v>72</v>
      </c>
      <c r="G358" s="979">
        <v>2164</v>
      </c>
      <c r="H358" s="1159">
        <v>1506</v>
      </c>
    </row>
    <row r="359" spans="1:8">
      <c r="A359" s="1361"/>
      <c r="B359" s="1035"/>
      <c r="C359" s="1035"/>
      <c r="D359" s="1035"/>
      <c r="E359" s="1035"/>
      <c r="F359" s="1035"/>
      <c r="G359" s="1035"/>
      <c r="H359" s="1167"/>
    </row>
    <row r="360" spans="1:8">
      <c r="A360" s="1361" t="s">
        <v>1206</v>
      </c>
      <c r="B360" s="1035"/>
      <c r="C360" s="1035"/>
      <c r="D360" s="1035"/>
      <c r="E360" s="1035"/>
      <c r="F360" s="1035"/>
      <c r="G360" s="1035"/>
      <c r="H360" s="1167"/>
    </row>
    <row r="361" spans="1:8">
      <c r="A361" s="1362" t="s">
        <v>1207</v>
      </c>
      <c r="B361" s="1035"/>
      <c r="C361" s="1035"/>
      <c r="D361" s="1035"/>
      <c r="E361" s="1035"/>
      <c r="F361" s="1035"/>
      <c r="G361" s="1035"/>
      <c r="H361" s="1167"/>
    </row>
    <row r="362" spans="1:8">
      <c r="A362" s="1363" t="s">
        <v>1329</v>
      </c>
      <c r="B362" s="979">
        <v>12</v>
      </c>
      <c r="C362" s="979">
        <v>9</v>
      </c>
      <c r="D362" s="979">
        <v>832</v>
      </c>
      <c r="E362" s="979">
        <v>44</v>
      </c>
      <c r="F362" s="979">
        <v>38</v>
      </c>
      <c r="G362" s="979">
        <v>960</v>
      </c>
      <c r="H362" s="1159">
        <v>816</v>
      </c>
    </row>
    <row r="363" spans="1:8">
      <c r="A363" s="1361"/>
      <c r="B363" s="1153"/>
      <c r="C363" s="1153"/>
      <c r="D363" s="1153"/>
      <c r="E363" s="1153"/>
      <c r="F363" s="1153"/>
      <c r="G363" s="1153"/>
      <c r="H363" s="1154"/>
    </row>
    <row r="364" spans="1:8">
      <c r="A364" s="1361" t="s">
        <v>1209</v>
      </c>
      <c r="B364" s="1153"/>
      <c r="C364" s="1153"/>
      <c r="D364" s="1153"/>
      <c r="E364" s="1153"/>
      <c r="F364" s="1153"/>
      <c r="G364" s="1153"/>
      <c r="H364" s="1154"/>
    </row>
    <row r="365" spans="1:8">
      <c r="A365" s="1362" t="s">
        <v>1210</v>
      </c>
      <c r="B365" s="1035"/>
      <c r="C365" s="1035"/>
      <c r="D365" s="1035"/>
      <c r="E365" s="1035"/>
      <c r="F365" s="1035"/>
      <c r="G365" s="1035"/>
      <c r="H365" s="1167"/>
    </row>
    <row r="366" spans="1:8">
      <c r="A366" s="1363" t="s">
        <v>1330</v>
      </c>
      <c r="B366" s="1162">
        <v>3</v>
      </c>
      <c r="C366" s="1162">
        <v>1</v>
      </c>
      <c r="D366" s="1162">
        <v>98</v>
      </c>
      <c r="E366" s="1162">
        <v>7</v>
      </c>
      <c r="F366" s="1162">
        <v>4</v>
      </c>
      <c r="G366" s="1162">
        <v>146</v>
      </c>
      <c r="H366" s="1163">
        <v>80</v>
      </c>
    </row>
    <row r="367" spans="1:8">
      <c r="A367" s="1363" t="s">
        <v>1212</v>
      </c>
      <c r="B367" s="979">
        <v>1</v>
      </c>
      <c r="C367" s="979">
        <v>1</v>
      </c>
      <c r="D367" s="979">
        <v>98</v>
      </c>
      <c r="E367" s="979">
        <v>4</v>
      </c>
      <c r="F367" s="979">
        <v>4</v>
      </c>
      <c r="G367" s="979">
        <v>80</v>
      </c>
      <c r="H367" s="1159">
        <v>80</v>
      </c>
    </row>
    <row r="368" spans="1:8">
      <c r="A368" s="691" t="s">
        <v>1213</v>
      </c>
      <c r="B368" s="1153"/>
      <c r="C368" s="1153"/>
      <c r="D368" s="1153"/>
      <c r="E368" s="1153"/>
      <c r="F368" s="1153"/>
      <c r="G368" s="1153"/>
      <c r="H368" s="1154"/>
    </row>
    <row r="369" spans="1:8">
      <c r="A369" s="1361"/>
      <c r="B369" s="1153"/>
      <c r="C369" s="1153"/>
      <c r="D369" s="1153"/>
      <c r="E369" s="1153"/>
      <c r="F369" s="1153"/>
      <c r="G369" s="1153"/>
      <c r="H369" s="1154"/>
    </row>
    <row r="370" spans="1:8">
      <c r="A370" s="1361" t="s">
        <v>1223</v>
      </c>
      <c r="B370" s="1035"/>
      <c r="C370" s="1035"/>
      <c r="D370" s="1035"/>
      <c r="E370" s="1035"/>
      <c r="F370" s="1035"/>
      <c r="G370" s="1035"/>
      <c r="H370" s="1167"/>
    </row>
    <row r="371" spans="1:8">
      <c r="A371" s="1362" t="s">
        <v>1216</v>
      </c>
      <c r="B371" s="1153"/>
      <c r="C371" s="1153"/>
      <c r="D371" s="1153"/>
      <c r="E371" s="1153"/>
      <c r="F371" s="1153"/>
      <c r="G371" s="1153"/>
      <c r="H371" s="1154"/>
    </row>
    <row r="372" spans="1:8">
      <c r="A372" s="1363" t="s">
        <v>1331</v>
      </c>
      <c r="B372" s="979">
        <v>5</v>
      </c>
      <c r="C372" s="1160" t="s">
        <v>55</v>
      </c>
      <c r="D372" s="1160" t="s">
        <v>55</v>
      </c>
      <c r="E372" s="979">
        <v>7.5</v>
      </c>
      <c r="F372" s="1160" t="s">
        <v>55</v>
      </c>
      <c r="G372" s="979">
        <v>156</v>
      </c>
      <c r="H372" s="1161" t="s">
        <v>55</v>
      </c>
    </row>
    <row r="373" spans="1:8">
      <c r="A373" s="1363" t="s">
        <v>1332</v>
      </c>
      <c r="B373" s="979">
        <v>2</v>
      </c>
      <c r="C373" s="979">
        <v>1</v>
      </c>
      <c r="D373" s="979">
        <v>40</v>
      </c>
      <c r="E373" s="979">
        <v>5</v>
      </c>
      <c r="F373" s="979">
        <v>2</v>
      </c>
      <c r="G373" s="979">
        <v>100</v>
      </c>
      <c r="H373" s="1159">
        <v>40</v>
      </c>
    </row>
    <row r="374" spans="1:8">
      <c r="A374" s="1363" t="s">
        <v>1333</v>
      </c>
      <c r="B374" s="979">
        <v>4</v>
      </c>
      <c r="C374" s="979">
        <v>2</v>
      </c>
      <c r="D374" s="979">
        <v>105</v>
      </c>
      <c r="E374" s="979">
        <v>8</v>
      </c>
      <c r="F374" s="979">
        <v>5</v>
      </c>
      <c r="G374" s="979">
        <v>172</v>
      </c>
      <c r="H374" s="1159">
        <v>101</v>
      </c>
    </row>
    <row r="375" spans="1:8">
      <c r="A375" s="1363" t="s">
        <v>1329</v>
      </c>
      <c r="B375" s="979">
        <v>8</v>
      </c>
      <c r="C375" s="979">
        <v>5</v>
      </c>
      <c r="D375" s="979">
        <v>328</v>
      </c>
      <c r="E375" s="979">
        <v>18</v>
      </c>
      <c r="F375" s="979">
        <v>14</v>
      </c>
      <c r="G375" s="979">
        <v>319</v>
      </c>
      <c r="H375" s="1159">
        <v>247</v>
      </c>
    </row>
    <row r="376" spans="1:8">
      <c r="A376" s="1363" t="s">
        <v>1281</v>
      </c>
      <c r="B376" s="979">
        <v>4</v>
      </c>
      <c r="C376" s="979">
        <v>1</v>
      </c>
      <c r="D376" s="979">
        <v>125</v>
      </c>
      <c r="E376" s="979">
        <v>7</v>
      </c>
      <c r="F376" s="979">
        <v>4</v>
      </c>
      <c r="G376" s="979">
        <v>162</v>
      </c>
      <c r="H376" s="1159">
        <v>97</v>
      </c>
    </row>
    <row r="377" spans="1:8">
      <c r="A377" s="1363" t="s">
        <v>1334</v>
      </c>
      <c r="B377" s="979">
        <v>3</v>
      </c>
      <c r="C377" s="979">
        <v>1</v>
      </c>
      <c r="D377" s="979">
        <v>125</v>
      </c>
      <c r="E377" s="979">
        <v>6.6</v>
      </c>
      <c r="F377" s="979">
        <v>5</v>
      </c>
      <c r="G377" s="979">
        <v>149</v>
      </c>
      <c r="H377" s="1159">
        <v>125</v>
      </c>
    </row>
    <row r="378" spans="1:8">
      <c r="A378" s="1361"/>
      <c r="B378" s="915"/>
      <c r="C378" s="915"/>
      <c r="D378" s="915"/>
      <c r="E378" s="915"/>
      <c r="F378" s="915"/>
      <c r="G378" s="915"/>
      <c r="H378" s="1164"/>
    </row>
    <row r="379" spans="1:8">
      <c r="A379" s="1361" t="s">
        <v>1260</v>
      </c>
      <c r="B379" s="915"/>
      <c r="C379" s="915"/>
      <c r="D379" s="915"/>
      <c r="E379" s="915"/>
      <c r="F379" s="915"/>
      <c r="G379" s="915"/>
      <c r="H379" s="1164"/>
    </row>
    <row r="380" spans="1:8">
      <c r="A380" s="1362" t="s">
        <v>1261</v>
      </c>
      <c r="B380" s="915"/>
      <c r="C380" s="915"/>
      <c r="D380" s="915"/>
      <c r="E380" s="915"/>
      <c r="F380" s="915"/>
      <c r="G380" s="915"/>
      <c r="H380" s="1164"/>
    </row>
    <row r="381" spans="1:8">
      <c r="A381" s="1363" t="s">
        <v>1335</v>
      </c>
      <c r="B381" s="979">
        <v>81</v>
      </c>
      <c r="C381" s="979">
        <v>69</v>
      </c>
      <c r="D381" s="979">
        <v>6734</v>
      </c>
      <c r="E381" s="979">
        <v>316.89999999999998</v>
      </c>
      <c r="F381" s="979">
        <v>293.89999999999998</v>
      </c>
      <c r="G381" s="979">
        <v>6625</v>
      </c>
      <c r="H381" s="1159">
        <v>6071</v>
      </c>
    </row>
    <row r="382" spans="1:8">
      <c r="A382" s="1367"/>
      <c r="B382" s="674"/>
      <c r="C382" s="674"/>
      <c r="D382" s="674"/>
      <c r="E382" s="674"/>
      <c r="F382" s="674"/>
      <c r="G382" s="674"/>
      <c r="H382" s="674"/>
    </row>
    <row r="383" spans="1:8" ht="15" customHeight="1">
      <c r="A383" s="1319" t="s">
        <v>1847</v>
      </c>
      <c r="B383" s="692"/>
      <c r="C383" s="692"/>
      <c r="D383" s="692"/>
      <c r="E383" s="692"/>
      <c r="F383" s="692"/>
      <c r="G383" s="692"/>
      <c r="H383" s="692"/>
    </row>
    <row r="384" spans="1:8" ht="15" customHeight="1">
      <c r="A384" s="1351" t="s">
        <v>1924</v>
      </c>
      <c r="B384" s="281"/>
      <c r="C384" s="281"/>
      <c r="D384" s="281"/>
      <c r="E384" s="281"/>
      <c r="F384" s="281"/>
      <c r="G384" s="281"/>
      <c r="H384" s="281"/>
    </row>
  </sheetData>
  <mergeCells count="5">
    <mergeCell ref="A3:A4"/>
    <mergeCell ref="B3:C3"/>
    <mergeCell ref="D3:D4"/>
    <mergeCell ref="E3:F3"/>
    <mergeCell ref="G3:H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314" display="Powrót do spisu tablic"/>
  </hyperlink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:H385"/>
  <sheetViews>
    <sheetView showGridLines="0" zoomScaleNormal="100" workbookViewId="0"/>
  </sheetViews>
  <sheetFormatPr defaultRowHeight="15"/>
  <cols>
    <col min="1" max="1" width="25.5703125" style="1353" customWidth="1"/>
    <col min="2" max="8" width="15.7109375" style="424" customWidth="1"/>
  </cols>
  <sheetData>
    <row r="1" spans="1:8" ht="15" customHeight="1">
      <c r="A1" s="1339" t="s">
        <v>2172</v>
      </c>
      <c r="B1" s="676"/>
      <c r="C1" s="676"/>
      <c r="D1" s="676"/>
      <c r="E1" s="676"/>
      <c r="F1" s="676"/>
      <c r="G1" s="676"/>
      <c r="H1" s="1465" t="s">
        <v>2183</v>
      </c>
    </row>
    <row r="2" spans="1:8" ht="15" customHeight="1">
      <c r="A2" s="1354" t="s">
        <v>2173</v>
      </c>
      <c r="B2" s="693"/>
      <c r="C2" s="693"/>
      <c r="D2" s="693"/>
      <c r="E2" s="693"/>
      <c r="F2" s="693"/>
      <c r="G2" s="693"/>
      <c r="H2" s="1466" t="s">
        <v>2184</v>
      </c>
    </row>
    <row r="3" spans="1:8" ht="30" customHeight="1">
      <c r="A3" s="1751" t="s">
        <v>647</v>
      </c>
      <c r="B3" s="1753" t="s">
        <v>648</v>
      </c>
      <c r="C3" s="1753" t="s">
        <v>649</v>
      </c>
      <c r="D3" s="1755" t="s">
        <v>1925</v>
      </c>
      <c r="E3" s="1756"/>
      <c r="F3" s="1757"/>
      <c r="G3" s="1755" t="s">
        <v>2075</v>
      </c>
      <c r="H3" s="1756"/>
    </row>
    <row r="4" spans="1:8" ht="30" customHeight="1">
      <c r="A4" s="1752"/>
      <c r="B4" s="1754"/>
      <c r="C4" s="1754"/>
      <c r="D4" s="1635" t="s">
        <v>568</v>
      </c>
      <c r="E4" s="1758" t="s">
        <v>1371</v>
      </c>
      <c r="F4" s="1758"/>
      <c r="G4" s="1635" t="s">
        <v>568</v>
      </c>
      <c r="H4" s="1749" t="s">
        <v>1372</v>
      </c>
    </row>
    <row r="5" spans="1:8" ht="30" customHeight="1">
      <c r="A5" s="1752"/>
      <c r="B5" s="1754"/>
      <c r="C5" s="1754"/>
      <c r="D5" s="1639"/>
      <c r="E5" s="1441" t="s">
        <v>570</v>
      </c>
      <c r="F5" s="1441" t="s">
        <v>2174</v>
      </c>
      <c r="G5" s="1639"/>
      <c r="H5" s="1750"/>
    </row>
    <row r="6" spans="1:8">
      <c r="A6" s="1341" t="s">
        <v>1203</v>
      </c>
      <c r="B6" s="1060">
        <v>529</v>
      </c>
      <c r="C6" s="1060">
        <v>4611.4799999999996</v>
      </c>
      <c r="D6" s="1060">
        <v>83615</v>
      </c>
      <c r="E6" s="1060">
        <v>40478</v>
      </c>
      <c r="F6" s="1060">
        <v>13812</v>
      </c>
      <c r="G6" s="1060">
        <v>14124</v>
      </c>
      <c r="H6" s="1172">
        <v>6955</v>
      </c>
    </row>
    <row r="7" spans="1:8">
      <c r="A7" s="1342" t="s">
        <v>1204</v>
      </c>
      <c r="B7" s="887"/>
      <c r="C7" s="887"/>
      <c r="D7" s="887"/>
      <c r="E7" s="887"/>
      <c r="F7" s="887"/>
      <c r="G7" s="887"/>
      <c r="H7" s="1173"/>
    </row>
    <row r="8" spans="1:8">
      <c r="A8" s="1343"/>
      <c r="B8" s="1174"/>
      <c r="C8" s="1174"/>
      <c r="D8" s="1174"/>
      <c r="E8" s="1174"/>
      <c r="F8" s="1174"/>
      <c r="G8" s="1174"/>
      <c r="H8" s="1175"/>
    </row>
    <row r="9" spans="1:8">
      <c r="A9" s="1372" t="s">
        <v>1336</v>
      </c>
      <c r="B9" s="978">
        <v>196</v>
      </c>
      <c r="C9" s="978">
        <v>1752</v>
      </c>
      <c r="D9" s="978">
        <v>31504</v>
      </c>
      <c r="E9" s="978">
        <v>15211</v>
      </c>
      <c r="F9" s="978">
        <v>5124</v>
      </c>
      <c r="G9" s="978">
        <v>5486</v>
      </c>
      <c r="H9" s="1168">
        <v>2742</v>
      </c>
    </row>
    <row r="10" spans="1:8">
      <c r="A10" s="1373" t="s">
        <v>1337</v>
      </c>
      <c r="B10" s="887"/>
      <c r="C10" s="887"/>
      <c r="D10" s="887"/>
      <c r="E10" s="887"/>
      <c r="F10" s="887"/>
      <c r="G10" s="887"/>
      <c r="H10" s="1173"/>
    </row>
    <row r="11" spans="1:8">
      <c r="A11" s="1344"/>
      <c r="B11" s="887"/>
      <c r="C11" s="887"/>
      <c r="D11" s="887"/>
      <c r="E11" s="887"/>
      <c r="F11" s="887"/>
      <c r="G11" s="887"/>
      <c r="H11" s="1173"/>
    </row>
    <row r="12" spans="1:8">
      <c r="A12" s="1345" t="s">
        <v>1205</v>
      </c>
      <c r="B12" s="979">
        <v>18</v>
      </c>
      <c r="C12" s="979">
        <v>145</v>
      </c>
      <c r="D12" s="979">
        <v>2302</v>
      </c>
      <c r="E12" s="979">
        <v>1096</v>
      </c>
      <c r="F12" s="979">
        <v>326</v>
      </c>
      <c r="G12" s="979">
        <v>429</v>
      </c>
      <c r="H12" s="1159">
        <v>223</v>
      </c>
    </row>
    <row r="13" spans="1:8">
      <c r="A13" s="1345"/>
      <c r="B13" s="1176"/>
      <c r="C13" s="1176"/>
      <c r="D13" s="1176"/>
      <c r="E13" s="1176"/>
      <c r="F13" s="1176"/>
      <c r="G13" s="1176"/>
      <c r="H13" s="1177"/>
    </row>
    <row r="14" spans="1:8">
      <c r="A14" s="1345" t="s">
        <v>1206</v>
      </c>
      <c r="B14" s="1176"/>
      <c r="C14" s="1176"/>
      <c r="D14" s="1176"/>
      <c r="E14" s="1176"/>
      <c r="F14" s="1176"/>
      <c r="G14" s="1176"/>
      <c r="H14" s="1177"/>
    </row>
    <row r="15" spans="1:8">
      <c r="A15" s="1346" t="s">
        <v>1207</v>
      </c>
      <c r="B15" s="1176"/>
      <c r="C15" s="1176"/>
      <c r="D15" s="1176"/>
      <c r="E15" s="1176"/>
      <c r="F15" s="1176"/>
      <c r="G15" s="1176"/>
      <c r="H15" s="1177"/>
    </row>
    <row r="16" spans="1:8">
      <c r="A16" s="1347" t="s">
        <v>1208</v>
      </c>
      <c r="B16" s="979">
        <v>4</v>
      </c>
      <c r="C16" s="979">
        <v>56</v>
      </c>
      <c r="D16" s="979">
        <v>1127</v>
      </c>
      <c r="E16" s="979">
        <v>559</v>
      </c>
      <c r="F16" s="979">
        <v>163</v>
      </c>
      <c r="G16" s="979">
        <v>221</v>
      </c>
      <c r="H16" s="1159">
        <v>114</v>
      </c>
    </row>
    <row r="17" spans="1:8">
      <c r="A17" s="1345"/>
      <c r="B17" s="1176"/>
      <c r="C17" s="1176"/>
      <c r="D17" s="1176"/>
      <c r="E17" s="1176"/>
      <c r="F17" s="1176"/>
      <c r="G17" s="1176"/>
      <c r="H17" s="1177"/>
    </row>
    <row r="18" spans="1:8">
      <c r="A18" s="1345" t="s">
        <v>1209</v>
      </c>
      <c r="B18" s="1176"/>
      <c r="C18" s="1176"/>
      <c r="D18" s="1176"/>
      <c r="E18" s="1176"/>
      <c r="F18" s="1176"/>
      <c r="G18" s="1176"/>
      <c r="H18" s="1177"/>
    </row>
    <row r="19" spans="1:8">
      <c r="A19" s="1346" t="s">
        <v>1210</v>
      </c>
      <c r="B19" s="1176"/>
      <c r="C19" s="1176"/>
      <c r="D19" s="1176"/>
      <c r="E19" s="1176"/>
      <c r="F19" s="1176"/>
      <c r="G19" s="1176"/>
      <c r="H19" s="1177"/>
    </row>
    <row r="20" spans="1:8">
      <c r="A20" s="1347" t="s">
        <v>1211</v>
      </c>
      <c r="B20" s="979">
        <v>1</v>
      </c>
      <c r="C20" s="979">
        <v>7</v>
      </c>
      <c r="D20" s="979">
        <v>151</v>
      </c>
      <c r="E20" s="979">
        <v>66</v>
      </c>
      <c r="F20" s="979">
        <v>22</v>
      </c>
      <c r="G20" s="979">
        <v>23</v>
      </c>
      <c r="H20" s="1159">
        <v>13</v>
      </c>
    </row>
    <row r="21" spans="1:8">
      <c r="A21" s="1347" t="s">
        <v>1212</v>
      </c>
      <c r="B21" s="979">
        <v>1</v>
      </c>
      <c r="C21" s="979">
        <v>7</v>
      </c>
      <c r="D21" s="979">
        <v>151</v>
      </c>
      <c r="E21" s="979">
        <v>66</v>
      </c>
      <c r="F21" s="979">
        <v>22</v>
      </c>
      <c r="G21" s="979">
        <v>23</v>
      </c>
      <c r="H21" s="1159">
        <v>13</v>
      </c>
    </row>
    <row r="22" spans="1:8">
      <c r="A22" s="704" t="s">
        <v>1213</v>
      </c>
      <c r="B22" s="1174"/>
      <c r="C22" s="1174"/>
      <c r="D22" s="1174"/>
      <c r="E22" s="1174"/>
      <c r="F22" s="1174"/>
      <c r="G22" s="1174"/>
      <c r="H22" s="1175"/>
    </row>
    <row r="23" spans="1:8">
      <c r="A23" s="1347" t="s">
        <v>1214</v>
      </c>
      <c r="B23" s="979">
        <v>4</v>
      </c>
      <c r="C23" s="979">
        <v>28</v>
      </c>
      <c r="D23" s="979">
        <v>343</v>
      </c>
      <c r="E23" s="979">
        <v>164</v>
      </c>
      <c r="F23" s="979">
        <v>48</v>
      </c>
      <c r="G23" s="979">
        <v>62</v>
      </c>
      <c r="H23" s="1159">
        <v>30</v>
      </c>
    </row>
    <row r="24" spans="1:8">
      <c r="A24" s="1347" t="s">
        <v>1212</v>
      </c>
      <c r="B24" s="979">
        <v>1</v>
      </c>
      <c r="C24" s="979">
        <v>10</v>
      </c>
      <c r="D24" s="979">
        <v>200</v>
      </c>
      <c r="E24" s="979">
        <v>94</v>
      </c>
      <c r="F24" s="979">
        <v>26</v>
      </c>
      <c r="G24" s="979">
        <v>41</v>
      </c>
      <c r="H24" s="1159">
        <v>16</v>
      </c>
    </row>
    <row r="25" spans="1:8">
      <c r="A25" s="704" t="s">
        <v>1213</v>
      </c>
      <c r="B25" s="1174"/>
      <c r="C25" s="1174"/>
      <c r="D25" s="1174"/>
      <c r="E25" s="1174"/>
      <c r="F25" s="1174"/>
      <c r="G25" s="1174"/>
      <c r="H25" s="1175"/>
    </row>
    <row r="26" spans="1:8">
      <c r="A26" s="1345"/>
      <c r="B26" s="1176"/>
      <c r="C26" s="1176"/>
      <c r="D26" s="1176"/>
      <c r="E26" s="1176"/>
      <c r="F26" s="1176"/>
      <c r="G26" s="1176"/>
      <c r="H26" s="1177"/>
    </row>
    <row r="27" spans="1:8">
      <c r="A27" s="1345" t="s">
        <v>1215</v>
      </c>
      <c r="B27" s="1176"/>
      <c r="C27" s="1176"/>
      <c r="D27" s="1176"/>
      <c r="E27" s="1176"/>
      <c r="F27" s="1176"/>
      <c r="G27" s="1176"/>
      <c r="H27" s="1177"/>
    </row>
    <row r="28" spans="1:8">
      <c r="A28" s="1346" t="s">
        <v>1216</v>
      </c>
      <c r="B28" s="1174"/>
      <c r="C28" s="1174"/>
      <c r="D28" s="1174"/>
      <c r="E28" s="1174"/>
      <c r="F28" s="1174"/>
      <c r="G28" s="1174"/>
      <c r="H28" s="1175"/>
    </row>
    <row r="29" spans="1:8">
      <c r="A29" s="1347" t="s">
        <v>1208</v>
      </c>
      <c r="B29" s="979">
        <v>3</v>
      </c>
      <c r="C29" s="979">
        <v>18</v>
      </c>
      <c r="D29" s="979">
        <v>199</v>
      </c>
      <c r="E29" s="979">
        <v>87</v>
      </c>
      <c r="F29" s="979">
        <v>28</v>
      </c>
      <c r="G29" s="979">
        <v>37</v>
      </c>
      <c r="H29" s="1159">
        <v>18</v>
      </c>
    </row>
    <row r="30" spans="1:8">
      <c r="A30" s="1347" t="s">
        <v>1217</v>
      </c>
      <c r="B30" s="979">
        <v>2</v>
      </c>
      <c r="C30" s="979">
        <v>12</v>
      </c>
      <c r="D30" s="979">
        <v>150</v>
      </c>
      <c r="E30" s="979">
        <v>76</v>
      </c>
      <c r="F30" s="979">
        <v>16</v>
      </c>
      <c r="G30" s="979">
        <v>31</v>
      </c>
      <c r="H30" s="1159">
        <v>21</v>
      </c>
    </row>
    <row r="31" spans="1:8">
      <c r="A31" s="1347" t="s">
        <v>1218</v>
      </c>
      <c r="B31" s="979">
        <v>2</v>
      </c>
      <c r="C31" s="979">
        <v>12</v>
      </c>
      <c r="D31" s="979">
        <v>143</v>
      </c>
      <c r="E31" s="979">
        <v>63</v>
      </c>
      <c r="F31" s="979">
        <v>23</v>
      </c>
      <c r="G31" s="979">
        <v>22</v>
      </c>
      <c r="H31" s="1159">
        <v>9</v>
      </c>
    </row>
    <row r="32" spans="1:8">
      <c r="A32" s="1347" t="s">
        <v>1219</v>
      </c>
      <c r="B32" s="979">
        <v>2</v>
      </c>
      <c r="C32" s="979">
        <v>12</v>
      </c>
      <c r="D32" s="979">
        <v>189</v>
      </c>
      <c r="E32" s="979">
        <v>81</v>
      </c>
      <c r="F32" s="979">
        <v>26</v>
      </c>
      <c r="G32" s="979">
        <v>33</v>
      </c>
      <c r="H32" s="1159">
        <v>18</v>
      </c>
    </row>
    <row r="33" spans="1:8">
      <c r="A33" s="1345"/>
      <c r="B33" s="1174"/>
      <c r="C33" s="1174"/>
      <c r="D33" s="1174"/>
      <c r="E33" s="1174"/>
      <c r="F33" s="1174"/>
      <c r="G33" s="1174"/>
      <c r="H33" s="1175"/>
    </row>
    <row r="34" spans="1:8">
      <c r="A34" s="1345" t="s">
        <v>1220</v>
      </c>
      <c r="B34" s="979">
        <v>27</v>
      </c>
      <c r="C34" s="979">
        <v>240</v>
      </c>
      <c r="D34" s="979">
        <v>4126</v>
      </c>
      <c r="E34" s="979">
        <v>1982</v>
      </c>
      <c r="F34" s="979">
        <v>659</v>
      </c>
      <c r="G34" s="979">
        <v>706</v>
      </c>
      <c r="H34" s="1159">
        <v>368</v>
      </c>
    </row>
    <row r="35" spans="1:8">
      <c r="A35" s="1345"/>
      <c r="B35" s="1174"/>
      <c r="C35" s="1174"/>
      <c r="D35" s="1174"/>
      <c r="E35" s="1174"/>
      <c r="F35" s="1174"/>
      <c r="G35" s="1174"/>
      <c r="H35" s="1175"/>
    </row>
    <row r="36" spans="1:8">
      <c r="A36" s="1345" t="s">
        <v>1206</v>
      </c>
      <c r="B36" s="1174"/>
      <c r="C36" s="1174"/>
      <c r="D36" s="1174"/>
      <c r="E36" s="1174"/>
      <c r="F36" s="1174"/>
      <c r="G36" s="1174"/>
      <c r="H36" s="1175"/>
    </row>
    <row r="37" spans="1:8">
      <c r="A37" s="1346" t="s">
        <v>1207</v>
      </c>
      <c r="B37" s="1174"/>
      <c r="C37" s="1174"/>
      <c r="D37" s="1174"/>
      <c r="E37" s="1174"/>
      <c r="F37" s="1174"/>
      <c r="G37" s="1174"/>
      <c r="H37" s="1175"/>
    </row>
    <row r="38" spans="1:8">
      <c r="A38" s="1347" t="s">
        <v>1221</v>
      </c>
      <c r="B38" s="979">
        <v>2</v>
      </c>
      <c r="C38" s="979">
        <v>54</v>
      </c>
      <c r="D38" s="979">
        <v>1265</v>
      </c>
      <c r="E38" s="979">
        <v>616</v>
      </c>
      <c r="F38" s="979">
        <v>218</v>
      </c>
      <c r="G38" s="979">
        <v>200</v>
      </c>
      <c r="H38" s="1159">
        <v>104</v>
      </c>
    </row>
    <row r="39" spans="1:8">
      <c r="A39" s="1345"/>
      <c r="B39" s="1174"/>
      <c r="C39" s="1174"/>
      <c r="D39" s="1174"/>
      <c r="E39" s="1174"/>
      <c r="F39" s="1174"/>
      <c r="G39" s="1174"/>
      <c r="H39" s="1175"/>
    </row>
    <row r="40" spans="1:8">
      <c r="A40" s="1345" t="s">
        <v>1209</v>
      </c>
      <c r="B40" s="1174"/>
      <c r="C40" s="1174"/>
      <c r="D40" s="1174"/>
      <c r="E40" s="1174"/>
      <c r="F40" s="1174"/>
      <c r="G40" s="1174"/>
      <c r="H40" s="1175"/>
    </row>
    <row r="41" spans="1:8">
      <c r="A41" s="1346" t="s">
        <v>1210</v>
      </c>
      <c r="B41" s="1174"/>
      <c r="C41" s="1174"/>
      <c r="D41" s="1174"/>
      <c r="E41" s="1174"/>
      <c r="F41" s="1174"/>
      <c r="G41" s="1174"/>
      <c r="H41" s="1175"/>
    </row>
    <row r="42" spans="1:8">
      <c r="A42" s="1347" t="s">
        <v>1222</v>
      </c>
      <c r="B42" s="979">
        <v>6</v>
      </c>
      <c r="C42" s="979">
        <v>55</v>
      </c>
      <c r="D42" s="979">
        <v>936</v>
      </c>
      <c r="E42" s="979">
        <v>458</v>
      </c>
      <c r="F42" s="979">
        <v>136</v>
      </c>
      <c r="G42" s="979">
        <v>157</v>
      </c>
      <c r="H42" s="1159">
        <v>74</v>
      </c>
    </row>
    <row r="43" spans="1:8">
      <c r="A43" s="1347" t="s">
        <v>1212</v>
      </c>
      <c r="B43" s="979">
        <v>1</v>
      </c>
      <c r="C43" s="979">
        <v>25</v>
      </c>
      <c r="D43" s="979">
        <v>583</v>
      </c>
      <c r="E43" s="979">
        <v>293</v>
      </c>
      <c r="F43" s="979">
        <v>92</v>
      </c>
      <c r="G43" s="979">
        <v>93</v>
      </c>
      <c r="H43" s="1159">
        <v>52</v>
      </c>
    </row>
    <row r="44" spans="1:8">
      <c r="A44" s="704" t="s">
        <v>1213</v>
      </c>
      <c r="B44" s="1174"/>
      <c r="C44" s="1174"/>
      <c r="D44" s="1174"/>
      <c r="E44" s="1174"/>
      <c r="F44" s="1174"/>
      <c r="G44" s="1174"/>
      <c r="H44" s="1175"/>
    </row>
    <row r="45" spans="1:8">
      <c r="A45" s="1345"/>
      <c r="B45" s="1174"/>
      <c r="C45" s="1174"/>
      <c r="D45" s="1174"/>
      <c r="E45" s="1174"/>
      <c r="F45" s="1174"/>
      <c r="G45" s="1174"/>
      <c r="H45" s="1175"/>
    </row>
    <row r="46" spans="1:8">
      <c r="A46" s="1345" t="s">
        <v>1223</v>
      </c>
      <c r="B46" s="1174"/>
      <c r="C46" s="1174"/>
      <c r="D46" s="1174"/>
      <c r="E46" s="1174"/>
      <c r="F46" s="1174"/>
      <c r="G46" s="1174"/>
      <c r="H46" s="1175"/>
    </row>
    <row r="47" spans="1:8">
      <c r="A47" s="1346" t="s">
        <v>1216</v>
      </c>
      <c r="B47" s="1174"/>
      <c r="C47" s="1174"/>
      <c r="D47" s="1174"/>
      <c r="E47" s="1174"/>
      <c r="F47" s="1174"/>
      <c r="G47" s="1174"/>
      <c r="H47" s="1175"/>
    </row>
    <row r="48" spans="1:8">
      <c r="A48" s="1347" t="s">
        <v>1224</v>
      </c>
      <c r="B48" s="979">
        <v>6</v>
      </c>
      <c r="C48" s="979">
        <v>36</v>
      </c>
      <c r="D48" s="979">
        <v>612</v>
      </c>
      <c r="E48" s="979">
        <v>278</v>
      </c>
      <c r="F48" s="979">
        <v>87</v>
      </c>
      <c r="G48" s="979">
        <v>107</v>
      </c>
      <c r="H48" s="1159">
        <v>55</v>
      </c>
    </row>
    <row r="49" spans="1:8">
      <c r="A49" s="1347" t="s">
        <v>1225</v>
      </c>
      <c r="B49" s="979">
        <v>3</v>
      </c>
      <c r="C49" s="979">
        <v>29</v>
      </c>
      <c r="D49" s="979">
        <v>473</v>
      </c>
      <c r="E49" s="979">
        <v>229</v>
      </c>
      <c r="F49" s="979">
        <v>87</v>
      </c>
      <c r="G49" s="979">
        <v>98</v>
      </c>
      <c r="H49" s="1159">
        <v>56</v>
      </c>
    </row>
    <row r="50" spans="1:8">
      <c r="A50" s="1347" t="s">
        <v>1226</v>
      </c>
      <c r="B50" s="979">
        <v>4</v>
      </c>
      <c r="C50" s="979">
        <v>25</v>
      </c>
      <c r="D50" s="979">
        <v>331</v>
      </c>
      <c r="E50" s="979">
        <v>158</v>
      </c>
      <c r="F50" s="979">
        <v>39</v>
      </c>
      <c r="G50" s="979">
        <v>51</v>
      </c>
      <c r="H50" s="1159">
        <v>31</v>
      </c>
    </row>
    <row r="51" spans="1:8">
      <c r="A51" s="1347" t="s">
        <v>1227</v>
      </c>
      <c r="B51" s="979">
        <v>6</v>
      </c>
      <c r="C51" s="979">
        <v>41</v>
      </c>
      <c r="D51" s="979">
        <v>509</v>
      </c>
      <c r="E51" s="979">
        <v>243</v>
      </c>
      <c r="F51" s="979">
        <v>92</v>
      </c>
      <c r="G51" s="979">
        <v>93</v>
      </c>
      <c r="H51" s="1159">
        <v>48</v>
      </c>
    </row>
    <row r="52" spans="1:8">
      <c r="A52" s="1345"/>
      <c r="B52" s="1174"/>
      <c r="C52" s="1174"/>
      <c r="D52" s="1174"/>
      <c r="E52" s="1174"/>
      <c r="F52" s="1174"/>
      <c r="G52" s="1174"/>
      <c r="H52" s="1175"/>
    </row>
    <row r="53" spans="1:8">
      <c r="A53" s="1345" t="s">
        <v>1228</v>
      </c>
      <c r="B53" s="979">
        <v>22</v>
      </c>
      <c r="C53" s="979">
        <v>189</v>
      </c>
      <c r="D53" s="979">
        <v>3380</v>
      </c>
      <c r="E53" s="979">
        <v>1582</v>
      </c>
      <c r="F53" s="979">
        <v>508</v>
      </c>
      <c r="G53" s="979">
        <v>560</v>
      </c>
      <c r="H53" s="1159">
        <v>278</v>
      </c>
    </row>
    <row r="54" spans="1:8">
      <c r="A54" s="1345"/>
      <c r="B54" s="1174"/>
      <c r="C54" s="1174"/>
      <c r="D54" s="1174"/>
      <c r="E54" s="1174"/>
      <c r="F54" s="1174"/>
      <c r="G54" s="1174"/>
      <c r="H54" s="1175"/>
    </row>
    <row r="55" spans="1:8">
      <c r="A55" s="1345" t="s">
        <v>1229</v>
      </c>
      <c r="B55" s="1174"/>
      <c r="C55" s="1174"/>
      <c r="D55" s="1174"/>
      <c r="E55" s="1174"/>
      <c r="F55" s="1174"/>
      <c r="G55" s="1174"/>
      <c r="H55" s="1175"/>
    </row>
    <row r="56" spans="1:8">
      <c r="A56" s="1355" t="s">
        <v>1210</v>
      </c>
      <c r="B56" s="1174"/>
      <c r="C56" s="1174"/>
      <c r="D56" s="1174"/>
      <c r="E56" s="1174"/>
      <c r="F56" s="1174"/>
      <c r="G56" s="1174"/>
      <c r="H56" s="1175"/>
    </row>
    <row r="57" spans="1:8">
      <c r="A57" s="1347" t="s">
        <v>1230</v>
      </c>
      <c r="B57" s="979">
        <v>2</v>
      </c>
      <c r="C57" s="979">
        <v>18</v>
      </c>
      <c r="D57" s="979">
        <v>326</v>
      </c>
      <c r="E57" s="979">
        <v>156</v>
      </c>
      <c r="F57" s="979">
        <v>47</v>
      </c>
      <c r="G57" s="979">
        <v>48</v>
      </c>
      <c r="H57" s="1159">
        <v>37</v>
      </c>
    </row>
    <row r="58" spans="1:8">
      <c r="A58" s="1347" t="s">
        <v>1212</v>
      </c>
      <c r="B58" s="979">
        <v>1</v>
      </c>
      <c r="C58" s="979">
        <v>12</v>
      </c>
      <c r="D58" s="979">
        <v>223</v>
      </c>
      <c r="E58" s="979">
        <v>103</v>
      </c>
      <c r="F58" s="979">
        <v>30</v>
      </c>
      <c r="G58" s="979">
        <v>34</v>
      </c>
      <c r="H58" s="1159">
        <v>26</v>
      </c>
    </row>
    <row r="59" spans="1:8">
      <c r="A59" s="704" t="s">
        <v>1213</v>
      </c>
      <c r="B59" s="1174"/>
      <c r="C59" s="1174"/>
      <c r="D59" s="1174"/>
      <c r="E59" s="1174"/>
      <c r="F59" s="1174"/>
      <c r="G59" s="1174"/>
      <c r="H59" s="1175"/>
    </row>
    <row r="60" spans="1:8">
      <c r="A60" s="1347" t="s">
        <v>1231</v>
      </c>
      <c r="B60" s="979">
        <v>4</v>
      </c>
      <c r="C60" s="979">
        <v>55</v>
      </c>
      <c r="D60" s="979">
        <v>1166</v>
      </c>
      <c r="E60" s="979">
        <v>530</v>
      </c>
      <c r="F60" s="979">
        <v>168</v>
      </c>
      <c r="G60" s="979">
        <v>179</v>
      </c>
      <c r="H60" s="1159">
        <v>74</v>
      </c>
    </row>
    <row r="61" spans="1:8">
      <c r="A61" s="1347" t="s">
        <v>1212</v>
      </c>
      <c r="B61" s="979">
        <v>2</v>
      </c>
      <c r="C61" s="979">
        <v>43</v>
      </c>
      <c r="D61" s="979">
        <v>973</v>
      </c>
      <c r="E61" s="979">
        <v>456</v>
      </c>
      <c r="F61" s="979">
        <v>138</v>
      </c>
      <c r="G61" s="979">
        <v>150</v>
      </c>
      <c r="H61" s="1159">
        <v>61</v>
      </c>
    </row>
    <row r="62" spans="1:8">
      <c r="A62" s="704" t="s">
        <v>1213</v>
      </c>
      <c r="B62" s="1174"/>
      <c r="C62" s="1174"/>
      <c r="D62" s="1174"/>
      <c r="E62" s="1174"/>
      <c r="F62" s="1174"/>
      <c r="G62" s="1174"/>
      <c r="H62" s="1175"/>
    </row>
    <row r="63" spans="1:8">
      <c r="A63" s="1347" t="s">
        <v>1232</v>
      </c>
      <c r="B63" s="979">
        <v>4</v>
      </c>
      <c r="C63" s="979">
        <v>26</v>
      </c>
      <c r="D63" s="979">
        <v>334</v>
      </c>
      <c r="E63" s="979">
        <v>154</v>
      </c>
      <c r="F63" s="979">
        <v>63</v>
      </c>
      <c r="G63" s="979">
        <v>71</v>
      </c>
      <c r="H63" s="1159">
        <v>41</v>
      </c>
    </row>
    <row r="64" spans="1:8">
      <c r="A64" s="1347" t="s">
        <v>1212</v>
      </c>
      <c r="B64" s="979">
        <v>1</v>
      </c>
      <c r="C64" s="979">
        <v>9</v>
      </c>
      <c r="D64" s="979">
        <v>160</v>
      </c>
      <c r="E64" s="979">
        <v>69</v>
      </c>
      <c r="F64" s="979">
        <v>32</v>
      </c>
      <c r="G64" s="979">
        <v>37</v>
      </c>
      <c r="H64" s="1159">
        <v>22</v>
      </c>
    </row>
    <row r="65" spans="1:8">
      <c r="A65" s="704" t="s">
        <v>1213</v>
      </c>
      <c r="B65" s="1174"/>
      <c r="C65" s="1174"/>
      <c r="D65" s="1174"/>
      <c r="E65" s="1174"/>
      <c r="F65" s="1174"/>
      <c r="G65" s="1174"/>
      <c r="H65" s="1175"/>
    </row>
    <row r="66" spans="1:8">
      <c r="A66" s="1348"/>
      <c r="B66" s="1174"/>
      <c r="C66" s="1174"/>
      <c r="D66" s="1174"/>
      <c r="E66" s="1174"/>
      <c r="F66" s="1174"/>
      <c r="G66" s="1174"/>
      <c r="H66" s="1175"/>
    </row>
    <row r="67" spans="1:8">
      <c r="A67" s="1345" t="s">
        <v>1223</v>
      </c>
      <c r="B67" s="1174"/>
      <c r="C67" s="1174"/>
      <c r="D67" s="1174"/>
      <c r="E67" s="1174"/>
      <c r="F67" s="1174"/>
      <c r="G67" s="1174"/>
      <c r="H67" s="1175"/>
    </row>
    <row r="68" spans="1:8">
      <c r="A68" s="1346" t="s">
        <v>1216</v>
      </c>
      <c r="B68" s="1174"/>
      <c r="C68" s="1174"/>
      <c r="D68" s="1174"/>
      <c r="E68" s="1174"/>
      <c r="F68" s="1174"/>
      <c r="G68" s="1174"/>
      <c r="H68" s="1175"/>
    </row>
    <row r="69" spans="1:8">
      <c r="A69" s="1347" t="s">
        <v>1233</v>
      </c>
      <c r="B69" s="979">
        <v>4</v>
      </c>
      <c r="C69" s="979">
        <v>24</v>
      </c>
      <c r="D69" s="979">
        <v>375</v>
      </c>
      <c r="E69" s="979">
        <v>177</v>
      </c>
      <c r="F69" s="979">
        <v>66</v>
      </c>
      <c r="G69" s="979">
        <v>63</v>
      </c>
      <c r="H69" s="1159">
        <v>30</v>
      </c>
    </row>
    <row r="70" spans="1:8">
      <c r="A70" s="1347" t="s">
        <v>1234</v>
      </c>
      <c r="B70" s="979">
        <v>2</v>
      </c>
      <c r="C70" s="979">
        <v>12</v>
      </c>
      <c r="D70" s="979">
        <v>174</v>
      </c>
      <c r="E70" s="979">
        <v>89</v>
      </c>
      <c r="F70" s="979">
        <v>28</v>
      </c>
      <c r="G70" s="979">
        <v>21</v>
      </c>
      <c r="H70" s="1159">
        <v>13</v>
      </c>
    </row>
    <row r="71" spans="1:8">
      <c r="A71" s="1347" t="s">
        <v>1235</v>
      </c>
      <c r="B71" s="979">
        <v>2</v>
      </c>
      <c r="C71" s="979">
        <v>14</v>
      </c>
      <c r="D71" s="979">
        <v>264</v>
      </c>
      <c r="E71" s="979">
        <v>123</v>
      </c>
      <c r="F71" s="979">
        <v>45</v>
      </c>
      <c r="G71" s="979">
        <v>51</v>
      </c>
      <c r="H71" s="1159">
        <v>23</v>
      </c>
    </row>
    <row r="72" spans="1:8">
      <c r="A72" s="1347" t="s">
        <v>1236</v>
      </c>
      <c r="B72" s="979">
        <v>2</v>
      </c>
      <c r="C72" s="979">
        <v>17</v>
      </c>
      <c r="D72" s="979">
        <v>314</v>
      </c>
      <c r="E72" s="979">
        <v>155</v>
      </c>
      <c r="F72" s="979">
        <v>24</v>
      </c>
      <c r="G72" s="979">
        <v>56</v>
      </c>
      <c r="H72" s="1159">
        <v>28</v>
      </c>
    </row>
    <row r="73" spans="1:8">
      <c r="A73" s="1347" t="s">
        <v>1237</v>
      </c>
      <c r="B73" s="979">
        <v>1</v>
      </c>
      <c r="C73" s="979">
        <v>11</v>
      </c>
      <c r="D73" s="979">
        <v>195</v>
      </c>
      <c r="E73" s="979">
        <v>93</v>
      </c>
      <c r="F73" s="979">
        <v>33</v>
      </c>
      <c r="G73" s="979">
        <v>37</v>
      </c>
      <c r="H73" s="1159">
        <v>18</v>
      </c>
    </row>
    <row r="74" spans="1:8">
      <c r="A74" s="1347" t="s">
        <v>1238</v>
      </c>
      <c r="B74" s="979">
        <v>1</v>
      </c>
      <c r="C74" s="979">
        <v>12</v>
      </c>
      <c r="D74" s="979">
        <v>232</v>
      </c>
      <c r="E74" s="979">
        <v>105</v>
      </c>
      <c r="F74" s="979">
        <v>34</v>
      </c>
      <c r="G74" s="979">
        <v>34</v>
      </c>
      <c r="H74" s="1159">
        <v>14</v>
      </c>
    </row>
    <row r="75" spans="1:8">
      <c r="A75" s="1345"/>
      <c r="B75" s="903"/>
      <c r="C75" s="903"/>
      <c r="D75" s="903"/>
      <c r="E75" s="903"/>
      <c r="F75" s="903"/>
      <c r="G75" s="903"/>
      <c r="H75" s="1178"/>
    </row>
    <row r="76" spans="1:8">
      <c r="A76" s="1345" t="s">
        <v>1239</v>
      </c>
      <c r="B76" s="979">
        <v>38</v>
      </c>
      <c r="C76" s="979">
        <v>340</v>
      </c>
      <c r="D76" s="979">
        <v>6004</v>
      </c>
      <c r="E76" s="979">
        <v>2964</v>
      </c>
      <c r="F76" s="979">
        <v>1016</v>
      </c>
      <c r="G76" s="979">
        <v>1043</v>
      </c>
      <c r="H76" s="1159">
        <v>511</v>
      </c>
    </row>
    <row r="77" spans="1:8">
      <c r="A77" s="1345"/>
      <c r="B77" s="1174"/>
      <c r="C77" s="1174"/>
      <c r="D77" s="1174"/>
      <c r="E77" s="1174"/>
      <c r="F77" s="1174"/>
      <c r="G77" s="1174"/>
      <c r="H77" s="1175"/>
    </row>
    <row r="78" spans="1:8">
      <c r="A78" s="1345" t="s">
        <v>1206</v>
      </c>
      <c r="B78" s="1174"/>
      <c r="C78" s="1174"/>
      <c r="D78" s="1174"/>
      <c r="E78" s="1174"/>
      <c r="F78" s="1174"/>
      <c r="G78" s="1174"/>
      <c r="H78" s="1175"/>
    </row>
    <row r="79" spans="1:8">
      <c r="A79" s="1346" t="s">
        <v>1207</v>
      </c>
      <c r="B79" s="1174"/>
      <c r="C79" s="1174"/>
      <c r="D79" s="1174"/>
      <c r="E79" s="1174"/>
      <c r="F79" s="1174"/>
      <c r="G79" s="1174"/>
      <c r="H79" s="1175"/>
    </row>
    <row r="80" spans="1:8">
      <c r="A80" s="1347" t="s">
        <v>1240</v>
      </c>
      <c r="B80" s="979">
        <v>4</v>
      </c>
      <c r="C80" s="979">
        <v>90</v>
      </c>
      <c r="D80" s="979">
        <v>1998</v>
      </c>
      <c r="E80" s="979">
        <v>977</v>
      </c>
      <c r="F80" s="979">
        <v>328</v>
      </c>
      <c r="G80" s="979">
        <v>336</v>
      </c>
      <c r="H80" s="1159">
        <v>169</v>
      </c>
    </row>
    <row r="81" spans="1:8">
      <c r="A81" s="1347" t="s">
        <v>1241</v>
      </c>
      <c r="B81" s="979">
        <v>1</v>
      </c>
      <c r="C81" s="979">
        <v>31</v>
      </c>
      <c r="D81" s="979">
        <v>691</v>
      </c>
      <c r="E81" s="979">
        <v>341</v>
      </c>
      <c r="F81" s="979">
        <v>133</v>
      </c>
      <c r="G81" s="979">
        <v>115</v>
      </c>
      <c r="H81" s="1159">
        <v>59</v>
      </c>
    </row>
    <row r="82" spans="1:8">
      <c r="A82" s="1345"/>
      <c r="B82" s="1174"/>
      <c r="C82" s="1174"/>
      <c r="D82" s="1174"/>
      <c r="E82" s="1174"/>
      <c r="F82" s="1174"/>
      <c r="G82" s="1174"/>
      <c r="H82" s="1175"/>
    </row>
    <row r="83" spans="1:8">
      <c r="A83" s="1345" t="s">
        <v>1209</v>
      </c>
      <c r="B83" s="1174"/>
      <c r="C83" s="1174"/>
      <c r="D83" s="1174"/>
      <c r="E83" s="1174"/>
      <c r="F83" s="1174"/>
      <c r="G83" s="1174"/>
      <c r="H83" s="1175"/>
    </row>
    <row r="84" spans="1:8">
      <c r="A84" s="1346" t="s">
        <v>1210</v>
      </c>
      <c r="B84" s="1174"/>
      <c r="C84" s="1174"/>
      <c r="D84" s="1174"/>
      <c r="E84" s="1174"/>
      <c r="F84" s="1174"/>
      <c r="G84" s="1174"/>
      <c r="H84" s="1175"/>
    </row>
    <row r="85" spans="1:8">
      <c r="A85" s="1347" t="s">
        <v>1242</v>
      </c>
      <c r="B85" s="979">
        <v>4</v>
      </c>
      <c r="C85" s="979">
        <v>25</v>
      </c>
      <c r="D85" s="979">
        <v>380</v>
      </c>
      <c r="E85" s="979">
        <v>187</v>
      </c>
      <c r="F85" s="979">
        <v>61</v>
      </c>
      <c r="G85" s="979">
        <v>68</v>
      </c>
      <c r="H85" s="1159">
        <v>33</v>
      </c>
    </row>
    <row r="86" spans="1:8">
      <c r="A86" s="1347" t="s">
        <v>1212</v>
      </c>
      <c r="B86" s="979">
        <v>2</v>
      </c>
      <c r="C86" s="979">
        <v>13</v>
      </c>
      <c r="D86" s="979">
        <v>275</v>
      </c>
      <c r="E86" s="979">
        <v>129</v>
      </c>
      <c r="F86" s="979">
        <v>45</v>
      </c>
      <c r="G86" s="979">
        <v>42</v>
      </c>
      <c r="H86" s="1159">
        <v>25</v>
      </c>
    </row>
    <row r="87" spans="1:8">
      <c r="A87" s="704" t="s">
        <v>1213</v>
      </c>
      <c r="B87" s="1174"/>
      <c r="C87" s="1174"/>
      <c r="D87" s="1174"/>
      <c r="E87" s="1174"/>
      <c r="F87" s="1174"/>
      <c r="G87" s="1174"/>
      <c r="H87" s="1175"/>
    </row>
    <row r="88" spans="1:8">
      <c r="A88" s="1347" t="s">
        <v>1243</v>
      </c>
      <c r="B88" s="979">
        <v>6</v>
      </c>
      <c r="C88" s="979">
        <v>54</v>
      </c>
      <c r="D88" s="979">
        <v>867</v>
      </c>
      <c r="E88" s="979">
        <v>427</v>
      </c>
      <c r="F88" s="979">
        <v>141</v>
      </c>
      <c r="G88" s="979">
        <v>163</v>
      </c>
      <c r="H88" s="1159">
        <v>68</v>
      </c>
    </row>
    <row r="89" spans="1:8">
      <c r="A89" s="1347" t="s">
        <v>1212</v>
      </c>
      <c r="B89" s="979">
        <v>1</v>
      </c>
      <c r="C89" s="979">
        <v>24</v>
      </c>
      <c r="D89" s="979">
        <v>513</v>
      </c>
      <c r="E89" s="979">
        <v>256</v>
      </c>
      <c r="F89" s="979">
        <v>90</v>
      </c>
      <c r="G89" s="979">
        <v>110</v>
      </c>
      <c r="H89" s="1159">
        <v>48</v>
      </c>
    </row>
    <row r="90" spans="1:8">
      <c r="A90" s="704" t="s">
        <v>1213</v>
      </c>
      <c r="B90" s="1174"/>
      <c r="C90" s="1174"/>
      <c r="D90" s="1174"/>
      <c r="E90" s="1174"/>
      <c r="F90" s="1174"/>
      <c r="G90" s="1174"/>
      <c r="H90" s="1175"/>
    </row>
    <row r="91" spans="1:8">
      <c r="A91" s="1347" t="s">
        <v>1244</v>
      </c>
      <c r="B91" s="979">
        <v>4</v>
      </c>
      <c r="C91" s="979">
        <v>26</v>
      </c>
      <c r="D91" s="979">
        <v>457</v>
      </c>
      <c r="E91" s="979">
        <v>219</v>
      </c>
      <c r="F91" s="979">
        <v>77</v>
      </c>
      <c r="G91" s="979">
        <v>80</v>
      </c>
      <c r="H91" s="1159">
        <v>40</v>
      </c>
    </row>
    <row r="92" spans="1:8">
      <c r="A92" s="1347" t="s">
        <v>1212</v>
      </c>
      <c r="B92" s="979">
        <v>1</v>
      </c>
      <c r="C92" s="979">
        <v>7</v>
      </c>
      <c r="D92" s="979">
        <v>135</v>
      </c>
      <c r="E92" s="979">
        <v>65</v>
      </c>
      <c r="F92" s="979">
        <v>22</v>
      </c>
      <c r="G92" s="979">
        <v>24</v>
      </c>
      <c r="H92" s="1159">
        <v>8</v>
      </c>
    </row>
    <row r="93" spans="1:8">
      <c r="A93" s="704" t="s">
        <v>1213</v>
      </c>
      <c r="B93" s="1174"/>
      <c r="C93" s="1174"/>
      <c r="D93" s="1174"/>
      <c r="E93" s="1174"/>
      <c r="F93" s="1174"/>
      <c r="G93" s="1174"/>
      <c r="H93" s="1175"/>
    </row>
    <row r="94" spans="1:8">
      <c r="A94" s="1345"/>
      <c r="B94" s="1174"/>
      <c r="C94" s="1174"/>
      <c r="D94" s="1174"/>
      <c r="E94" s="1174"/>
      <c r="F94" s="1174"/>
      <c r="G94" s="1174"/>
      <c r="H94" s="1175"/>
    </row>
    <row r="95" spans="1:8">
      <c r="A95" s="1345" t="s">
        <v>1223</v>
      </c>
      <c r="B95" s="1174"/>
      <c r="C95" s="1174"/>
      <c r="D95" s="1174"/>
      <c r="E95" s="1174"/>
      <c r="F95" s="1174"/>
      <c r="G95" s="1174"/>
      <c r="H95" s="1175"/>
    </row>
    <row r="96" spans="1:8">
      <c r="A96" s="1346" t="s">
        <v>1216</v>
      </c>
      <c r="B96" s="1174"/>
      <c r="C96" s="1174"/>
      <c r="D96" s="1174"/>
      <c r="E96" s="1174"/>
      <c r="F96" s="1174"/>
      <c r="G96" s="1174"/>
      <c r="H96" s="1175"/>
    </row>
    <row r="97" spans="1:8">
      <c r="A97" s="1347" t="s">
        <v>1240</v>
      </c>
      <c r="B97" s="979">
        <v>10</v>
      </c>
      <c r="C97" s="979">
        <v>59</v>
      </c>
      <c r="D97" s="979">
        <v>781</v>
      </c>
      <c r="E97" s="979">
        <v>428</v>
      </c>
      <c r="F97" s="979">
        <v>122</v>
      </c>
      <c r="G97" s="979">
        <v>128</v>
      </c>
      <c r="H97" s="1159">
        <v>65</v>
      </c>
    </row>
    <row r="98" spans="1:8">
      <c r="A98" s="1347" t="s">
        <v>1241</v>
      </c>
      <c r="B98" s="979">
        <v>9</v>
      </c>
      <c r="C98" s="979">
        <v>55</v>
      </c>
      <c r="D98" s="979">
        <v>830</v>
      </c>
      <c r="E98" s="979">
        <v>385</v>
      </c>
      <c r="F98" s="979">
        <v>154</v>
      </c>
      <c r="G98" s="979">
        <v>153</v>
      </c>
      <c r="H98" s="1159">
        <v>77</v>
      </c>
    </row>
    <row r="99" spans="1:8">
      <c r="A99" s="1345"/>
      <c r="B99" s="1174"/>
      <c r="C99" s="1174"/>
      <c r="D99" s="1174"/>
      <c r="E99" s="1174"/>
      <c r="F99" s="1174"/>
      <c r="G99" s="1174"/>
      <c r="H99" s="1175"/>
    </row>
    <row r="100" spans="1:8">
      <c r="A100" s="1345" t="s">
        <v>1245</v>
      </c>
      <c r="B100" s="979">
        <v>24</v>
      </c>
      <c r="C100" s="979">
        <v>178</v>
      </c>
      <c r="D100" s="979">
        <v>3091</v>
      </c>
      <c r="E100" s="979">
        <v>1520</v>
      </c>
      <c r="F100" s="979">
        <v>489</v>
      </c>
      <c r="G100" s="979">
        <v>530</v>
      </c>
      <c r="H100" s="1159">
        <v>263</v>
      </c>
    </row>
    <row r="101" spans="1:8">
      <c r="A101" s="1345"/>
      <c r="B101" s="1174"/>
      <c r="C101" s="1174"/>
      <c r="D101" s="1174"/>
      <c r="E101" s="1174"/>
      <c r="F101" s="1174"/>
      <c r="G101" s="1174"/>
      <c r="H101" s="1175"/>
    </row>
    <row r="102" spans="1:8">
      <c r="A102" s="1345" t="s">
        <v>1206</v>
      </c>
      <c r="B102" s="1174"/>
      <c r="C102" s="1174"/>
      <c r="D102" s="1174"/>
      <c r="E102" s="1174"/>
      <c r="F102" s="1174"/>
      <c r="G102" s="1174"/>
      <c r="H102" s="1175"/>
    </row>
    <row r="103" spans="1:8">
      <c r="A103" s="1346" t="s">
        <v>1207</v>
      </c>
      <c r="B103" s="1174"/>
      <c r="C103" s="1174"/>
      <c r="D103" s="1174"/>
      <c r="E103" s="1174"/>
      <c r="F103" s="1174"/>
      <c r="G103" s="1174"/>
      <c r="H103" s="1175"/>
    </row>
    <row r="104" spans="1:8">
      <c r="A104" s="1347" t="s">
        <v>1246</v>
      </c>
      <c r="B104" s="979">
        <v>2</v>
      </c>
      <c r="C104" s="979">
        <v>31</v>
      </c>
      <c r="D104" s="979">
        <v>705</v>
      </c>
      <c r="E104" s="979">
        <v>351</v>
      </c>
      <c r="F104" s="979">
        <v>114</v>
      </c>
      <c r="G104" s="979">
        <v>126</v>
      </c>
      <c r="H104" s="1159">
        <v>62</v>
      </c>
    </row>
    <row r="105" spans="1:8">
      <c r="A105" s="1345"/>
      <c r="B105" s="1174"/>
      <c r="C105" s="1174"/>
      <c r="D105" s="1174"/>
      <c r="E105" s="1174"/>
      <c r="F105" s="1174"/>
      <c r="G105" s="1174"/>
      <c r="H105" s="1175"/>
    </row>
    <row r="106" spans="1:8">
      <c r="A106" s="1345" t="s">
        <v>1215</v>
      </c>
      <c r="B106" s="1174"/>
      <c r="C106" s="1174"/>
      <c r="D106" s="1174"/>
      <c r="E106" s="1174"/>
      <c r="F106" s="1174"/>
      <c r="G106" s="1174"/>
      <c r="H106" s="1175"/>
    </row>
    <row r="107" spans="1:8">
      <c r="A107" s="1346" t="s">
        <v>1216</v>
      </c>
      <c r="B107" s="1174"/>
      <c r="C107" s="1174"/>
      <c r="D107" s="1174"/>
      <c r="E107" s="1174"/>
      <c r="F107" s="1174"/>
      <c r="G107" s="1174"/>
      <c r="H107" s="1175"/>
    </row>
    <row r="108" spans="1:8">
      <c r="A108" s="1347" t="s">
        <v>1247</v>
      </c>
      <c r="B108" s="979">
        <v>6</v>
      </c>
      <c r="C108" s="979">
        <v>43</v>
      </c>
      <c r="D108" s="979">
        <v>669</v>
      </c>
      <c r="E108" s="979">
        <v>321</v>
      </c>
      <c r="F108" s="979">
        <v>98</v>
      </c>
      <c r="G108" s="979">
        <v>115</v>
      </c>
      <c r="H108" s="1159">
        <v>62</v>
      </c>
    </row>
    <row r="109" spans="1:8">
      <c r="A109" s="1347" t="s">
        <v>1248</v>
      </c>
      <c r="B109" s="979">
        <v>6</v>
      </c>
      <c r="C109" s="979">
        <v>39</v>
      </c>
      <c r="D109" s="979">
        <v>543</v>
      </c>
      <c r="E109" s="979">
        <v>271</v>
      </c>
      <c r="F109" s="979">
        <v>73</v>
      </c>
      <c r="G109" s="979">
        <v>89</v>
      </c>
      <c r="H109" s="1159">
        <v>45</v>
      </c>
    </row>
    <row r="110" spans="1:8">
      <c r="A110" s="1347" t="s">
        <v>1249</v>
      </c>
      <c r="B110" s="979">
        <v>4</v>
      </c>
      <c r="C110" s="979">
        <v>30</v>
      </c>
      <c r="D110" s="979">
        <v>638</v>
      </c>
      <c r="E110" s="979">
        <v>313</v>
      </c>
      <c r="F110" s="979">
        <v>112</v>
      </c>
      <c r="G110" s="979">
        <v>108</v>
      </c>
      <c r="H110" s="1159">
        <v>46</v>
      </c>
    </row>
    <row r="111" spans="1:8">
      <c r="A111" s="1347" t="s">
        <v>1246</v>
      </c>
      <c r="B111" s="979">
        <v>6</v>
      </c>
      <c r="C111" s="979">
        <v>35</v>
      </c>
      <c r="D111" s="979">
        <v>536</v>
      </c>
      <c r="E111" s="979">
        <v>264</v>
      </c>
      <c r="F111" s="979">
        <v>92</v>
      </c>
      <c r="G111" s="979">
        <v>92</v>
      </c>
      <c r="H111" s="1159">
        <v>48</v>
      </c>
    </row>
    <row r="112" spans="1:8">
      <c r="A112" s="1345"/>
      <c r="B112" s="1174"/>
      <c r="C112" s="1174"/>
      <c r="D112" s="1174"/>
      <c r="E112" s="1174"/>
      <c r="F112" s="1174"/>
      <c r="G112" s="1174"/>
      <c r="H112" s="1175"/>
    </row>
    <row r="113" spans="1:8">
      <c r="A113" s="1345" t="s">
        <v>1250</v>
      </c>
      <c r="B113" s="979">
        <v>46</v>
      </c>
      <c r="C113" s="979">
        <v>347</v>
      </c>
      <c r="D113" s="979">
        <v>6295</v>
      </c>
      <c r="E113" s="979">
        <v>3033</v>
      </c>
      <c r="F113" s="979">
        <v>1113</v>
      </c>
      <c r="G113" s="979">
        <v>1136</v>
      </c>
      <c r="H113" s="1159">
        <v>568</v>
      </c>
    </row>
    <row r="114" spans="1:8">
      <c r="A114" s="1345"/>
      <c r="B114" s="1174"/>
      <c r="C114" s="1174"/>
      <c r="D114" s="1174"/>
      <c r="E114" s="1174"/>
      <c r="F114" s="1174"/>
      <c r="G114" s="1174"/>
      <c r="H114" s="1175"/>
    </row>
    <row r="115" spans="1:8">
      <c r="A115" s="1345" t="s">
        <v>1251</v>
      </c>
      <c r="B115" s="1174"/>
      <c r="C115" s="1174"/>
      <c r="D115" s="1174"/>
      <c r="E115" s="1174"/>
      <c r="F115" s="1174"/>
      <c r="G115" s="1174"/>
      <c r="H115" s="1175"/>
    </row>
    <row r="116" spans="1:8">
      <c r="A116" s="1346" t="s">
        <v>1207</v>
      </c>
      <c r="B116" s="1174"/>
      <c r="C116" s="1174"/>
      <c r="D116" s="1174"/>
      <c r="E116" s="1174"/>
      <c r="F116" s="1174"/>
      <c r="G116" s="1174"/>
      <c r="H116" s="1175"/>
    </row>
    <row r="117" spans="1:8">
      <c r="A117" s="1347" t="s">
        <v>1252</v>
      </c>
      <c r="B117" s="979">
        <v>7</v>
      </c>
      <c r="C117" s="979">
        <v>78</v>
      </c>
      <c r="D117" s="979">
        <v>1901</v>
      </c>
      <c r="E117" s="979">
        <v>931</v>
      </c>
      <c r="F117" s="979">
        <v>345</v>
      </c>
      <c r="G117" s="979">
        <v>363</v>
      </c>
      <c r="H117" s="1159">
        <v>190</v>
      </c>
    </row>
    <row r="118" spans="1:8">
      <c r="A118" s="1345"/>
      <c r="B118" s="1174"/>
      <c r="C118" s="1174"/>
      <c r="D118" s="1174"/>
      <c r="E118" s="1174"/>
      <c r="F118" s="1174"/>
      <c r="G118" s="1174"/>
      <c r="H118" s="1175"/>
    </row>
    <row r="119" spans="1:8">
      <c r="A119" s="1345" t="s">
        <v>1209</v>
      </c>
      <c r="B119" s="1174"/>
      <c r="C119" s="1174"/>
      <c r="D119" s="1174"/>
      <c r="E119" s="1174"/>
      <c r="F119" s="1174"/>
      <c r="G119" s="1174"/>
      <c r="H119" s="1175"/>
    </row>
    <row r="120" spans="1:8">
      <c r="A120" s="1346" t="s">
        <v>1210</v>
      </c>
      <c r="B120" s="1174"/>
      <c r="C120" s="1174"/>
      <c r="D120" s="1174"/>
      <c r="E120" s="1174"/>
      <c r="F120" s="1174"/>
      <c r="G120" s="1174"/>
      <c r="H120" s="1175"/>
    </row>
    <row r="121" spans="1:8">
      <c r="A121" s="1347" t="s">
        <v>1253</v>
      </c>
      <c r="B121" s="979">
        <v>3</v>
      </c>
      <c r="C121" s="979">
        <v>20</v>
      </c>
      <c r="D121" s="979">
        <v>361</v>
      </c>
      <c r="E121" s="979">
        <v>177</v>
      </c>
      <c r="F121" s="979">
        <v>56</v>
      </c>
      <c r="G121" s="979">
        <v>58</v>
      </c>
      <c r="H121" s="1159">
        <v>23</v>
      </c>
    </row>
    <row r="122" spans="1:8">
      <c r="A122" s="1347" t="s">
        <v>1212</v>
      </c>
      <c r="B122" s="979">
        <v>2</v>
      </c>
      <c r="C122" s="979">
        <v>17</v>
      </c>
      <c r="D122" s="979">
        <v>342</v>
      </c>
      <c r="E122" s="979">
        <v>166</v>
      </c>
      <c r="F122" s="979">
        <v>47</v>
      </c>
      <c r="G122" s="979">
        <v>58</v>
      </c>
      <c r="H122" s="1159">
        <v>23</v>
      </c>
    </row>
    <row r="123" spans="1:8">
      <c r="A123" s="704" t="s">
        <v>1213</v>
      </c>
      <c r="B123" s="1174"/>
      <c r="C123" s="1174"/>
      <c r="D123" s="1174"/>
      <c r="E123" s="1174"/>
      <c r="F123" s="1174"/>
      <c r="G123" s="1174"/>
      <c r="H123" s="1175"/>
    </row>
    <row r="124" spans="1:8">
      <c r="A124" s="1347" t="s">
        <v>1254</v>
      </c>
      <c r="B124" s="979">
        <v>3</v>
      </c>
      <c r="C124" s="979">
        <v>17</v>
      </c>
      <c r="D124" s="979">
        <v>294</v>
      </c>
      <c r="E124" s="979">
        <v>143</v>
      </c>
      <c r="F124" s="979">
        <v>54</v>
      </c>
      <c r="G124" s="979">
        <v>55</v>
      </c>
      <c r="H124" s="1159">
        <v>22</v>
      </c>
    </row>
    <row r="125" spans="1:8">
      <c r="A125" s="1347" t="s">
        <v>1212</v>
      </c>
      <c r="B125" s="979">
        <v>1</v>
      </c>
      <c r="C125" s="979">
        <v>11</v>
      </c>
      <c r="D125" s="979">
        <v>241</v>
      </c>
      <c r="E125" s="979">
        <v>116</v>
      </c>
      <c r="F125" s="979">
        <v>35</v>
      </c>
      <c r="G125" s="979">
        <v>55</v>
      </c>
      <c r="H125" s="1159">
        <v>22</v>
      </c>
    </row>
    <row r="126" spans="1:8">
      <c r="A126" s="704" t="s">
        <v>1213</v>
      </c>
      <c r="B126" s="1174"/>
      <c r="C126" s="1174"/>
      <c r="D126" s="1174"/>
      <c r="E126" s="1174"/>
      <c r="F126" s="1174"/>
      <c r="G126" s="1174"/>
      <c r="H126" s="1175"/>
    </row>
    <row r="127" spans="1:8">
      <c r="A127" s="1347" t="s">
        <v>1255</v>
      </c>
      <c r="B127" s="979">
        <v>11</v>
      </c>
      <c r="C127" s="979">
        <v>86</v>
      </c>
      <c r="D127" s="979">
        <v>1570</v>
      </c>
      <c r="E127" s="979">
        <v>703</v>
      </c>
      <c r="F127" s="979">
        <v>268</v>
      </c>
      <c r="G127" s="979">
        <v>268</v>
      </c>
      <c r="H127" s="1159">
        <v>133</v>
      </c>
    </row>
    <row r="128" spans="1:8">
      <c r="A128" s="1347" t="s">
        <v>1212</v>
      </c>
      <c r="B128" s="979">
        <v>3</v>
      </c>
      <c r="C128" s="979">
        <v>40</v>
      </c>
      <c r="D128" s="979">
        <v>990</v>
      </c>
      <c r="E128" s="979">
        <v>428</v>
      </c>
      <c r="F128" s="979">
        <v>164</v>
      </c>
      <c r="G128" s="979">
        <v>170</v>
      </c>
      <c r="H128" s="1159">
        <v>91</v>
      </c>
    </row>
    <row r="129" spans="1:8">
      <c r="A129" s="704" t="s">
        <v>1213</v>
      </c>
      <c r="B129" s="1174"/>
      <c r="C129" s="1174"/>
      <c r="D129" s="1174"/>
      <c r="E129" s="1174"/>
      <c r="F129" s="1174"/>
      <c r="G129" s="1174"/>
      <c r="H129" s="1175"/>
    </row>
    <row r="130" spans="1:8">
      <c r="A130" s="1348"/>
      <c r="B130" s="1174"/>
      <c r="C130" s="1174"/>
      <c r="D130" s="1174"/>
      <c r="E130" s="1174"/>
      <c r="F130" s="1174"/>
      <c r="G130" s="1174"/>
      <c r="H130" s="1175"/>
    </row>
    <row r="131" spans="1:8">
      <c r="A131" s="1345" t="s">
        <v>1223</v>
      </c>
      <c r="B131" s="1174"/>
      <c r="C131" s="1174"/>
      <c r="D131" s="1174"/>
      <c r="E131" s="1174"/>
      <c r="F131" s="1174"/>
      <c r="G131" s="1174"/>
      <c r="H131" s="1175"/>
    </row>
    <row r="132" spans="1:8">
      <c r="A132" s="1346" t="s">
        <v>1216</v>
      </c>
      <c r="B132" s="902"/>
      <c r="C132" s="902"/>
      <c r="D132" s="902"/>
      <c r="E132" s="902"/>
      <c r="F132" s="902"/>
      <c r="G132" s="902"/>
      <c r="H132" s="1179"/>
    </row>
    <row r="133" spans="1:8">
      <c r="A133" s="1347" t="s">
        <v>1256</v>
      </c>
      <c r="B133" s="979">
        <v>3</v>
      </c>
      <c r="C133" s="979">
        <v>21</v>
      </c>
      <c r="D133" s="979">
        <v>300</v>
      </c>
      <c r="E133" s="979">
        <v>143</v>
      </c>
      <c r="F133" s="979">
        <v>44</v>
      </c>
      <c r="G133" s="979">
        <v>57</v>
      </c>
      <c r="H133" s="1159">
        <v>31</v>
      </c>
    </row>
    <row r="134" spans="1:8">
      <c r="A134" s="1347" t="s">
        <v>1257</v>
      </c>
      <c r="B134" s="979">
        <v>5</v>
      </c>
      <c r="C134" s="979">
        <v>30</v>
      </c>
      <c r="D134" s="979">
        <v>442</v>
      </c>
      <c r="E134" s="979">
        <v>227</v>
      </c>
      <c r="F134" s="979">
        <v>81</v>
      </c>
      <c r="G134" s="979">
        <v>86</v>
      </c>
      <c r="H134" s="1159">
        <v>36</v>
      </c>
    </row>
    <row r="135" spans="1:8">
      <c r="A135" s="1347" t="s">
        <v>1258</v>
      </c>
      <c r="B135" s="979">
        <v>2</v>
      </c>
      <c r="C135" s="979">
        <v>18</v>
      </c>
      <c r="D135" s="979">
        <v>271</v>
      </c>
      <c r="E135" s="979">
        <v>131</v>
      </c>
      <c r="F135" s="979">
        <v>44</v>
      </c>
      <c r="G135" s="979">
        <v>55</v>
      </c>
      <c r="H135" s="1159">
        <v>30</v>
      </c>
    </row>
    <row r="136" spans="1:8">
      <c r="A136" s="1347" t="s">
        <v>1259</v>
      </c>
      <c r="B136" s="979">
        <v>3</v>
      </c>
      <c r="C136" s="979">
        <v>24</v>
      </c>
      <c r="D136" s="979">
        <v>374</v>
      </c>
      <c r="E136" s="979">
        <v>186</v>
      </c>
      <c r="F136" s="979">
        <v>72</v>
      </c>
      <c r="G136" s="979">
        <v>63</v>
      </c>
      <c r="H136" s="1159">
        <v>33</v>
      </c>
    </row>
    <row r="137" spans="1:8">
      <c r="A137" s="1347" t="s">
        <v>1252</v>
      </c>
      <c r="B137" s="979">
        <v>9</v>
      </c>
      <c r="C137" s="979">
        <v>53</v>
      </c>
      <c r="D137" s="979">
        <v>782</v>
      </c>
      <c r="E137" s="979">
        <v>392</v>
      </c>
      <c r="F137" s="979">
        <v>149</v>
      </c>
      <c r="G137" s="979">
        <v>131</v>
      </c>
      <c r="H137" s="1159">
        <v>70</v>
      </c>
    </row>
    <row r="138" spans="1:8">
      <c r="A138" s="1345"/>
      <c r="B138" s="1174"/>
      <c r="C138" s="1174"/>
      <c r="D138" s="1174"/>
      <c r="E138" s="1174"/>
      <c r="F138" s="1174"/>
      <c r="G138" s="1174"/>
      <c r="H138" s="1175"/>
    </row>
    <row r="139" spans="1:8">
      <c r="A139" s="1345" t="s">
        <v>1260</v>
      </c>
      <c r="B139" s="902"/>
      <c r="C139" s="902"/>
      <c r="D139" s="902"/>
      <c r="E139" s="902"/>
      <c r="F139" s="902"/>
      <c r="G139" s="902"/>
      <c r="H139" s="1179"/>
    </row>
    <row r="140" spans="1:8">
      <c r="A140" s="1346" t="s">
        <v>1261</v>
      </c>
      <c r="B140" s="1174"/>
      <c r="C140" s="1174"/>
      <c r="D140" s="1174"/>
      <c r="E140" s="1174"/>
      <c r="F140" s="1174"/>
      <c r="G140" s="1174"/>
      <c r="H140" s="1175"/>
    </row>
    <row r="141" spans="1:8">
      <c r="A141" s="1347" t="s">
        <v>1233</v>
      </c>
      <c r="B141" s="979">
        <v>21</v>
      </c>
      <c r="C141" s="979">
        <v>313</v>
      </c>
      <c r="D141" s="979">
        <v>6306</v>
      </c>
      <c r="E141" s="979">
        <v>3034</v>
      </c>
      <c r="F141" s="979">
        <v>1013</v>
      </c>
      <c r="G141" s="979">
        <v>1082</v>
      </c>
      <c r="H141" s="1159">
        <v>531</v>
      </c>
    </row>
    <row r="142" spans="1:8">
      <c r="A142" s="1345"/>
      <c r="B142" s="1174"/>
      <c r="C142" s="1174"/>
      <c r="D142" s="1174"/>
      <c r="E142" s="1174"/>
      <c r="F142" s="1174"/>
      <c r="G142" s="1174"/>
      <c r="H142" s="1175"/>
    </row>
    <row r="143" spans="1:8">
      <c r="A143" s="1390" t="s">
        <v>1347</v>
      </c>
      <c r="B143" s="1180">
        <v>110</v>
      </c>
      <c r="C143" s="1180">
        <v>940.53</v>
      </c>
      <c r="D143" s="1180">
        <v>17108</v>
      </c>
      <c r="E143" s="1181">
        <v>8381</v>
      </c>
      <c r="F143" s="1181">
        <v>2843</v>
      </c>
      <c r="G143" s="1181">
        <v>2756</v>
      </c>
      <c r="H143" s="1182">
        <v>1325</v>
      </c>
    </row>
    <row r="144" spans="1:8">
      <c r="A144" s="1384" t="s">
        <v>1337</v>
      </c>
      <c r="B144" s="1174"/>
      <c r="C144" s="1174"/>
      <c r="D144" s="1174"/>
      <c r="E144" s="1174"/>
      <c r="F144" s="1174"/>
      <c r="G144" s="1174"/>
      <c r="H144" s="1175"/>
    </row>
    <row r="145" spans="1:8">
      <c r="A145" s="1345"/>
      <c r="B145" s="1174"/>
      <c r="C145" s="1174"/>
      <c r="D145" s="1174"/>
      <c r="E145" s="1174"/>
      <c r="F145" s="1174"/>
      <c r="G145" s="1174"/>
      <c r="H145" s="1175"/>
    </row>
    <row r="146" spans="1:8">
      <c r="A146" s="1345" t="s">
        <v>1262</v>
      </c>
      <c r="B146" s="979">
        <v>26</v>
      </c>
      <c r="C146" s="979">
        <v>268.5</v>
      </c>
      <c r="D146" s="979">
        <v>5251</v>
      </c>
      <c r="E146" s="979">
        <v>2585</v>
      </c>
      <c r="F146" s="979">
        <v>895</v>
      </c>
      <c r="G146" s="979">
        <v>859</v>
      </c>
      <c r="H146" s="1159">
        <v>386</v>
      </c>
    </row>
    <row r="147" spans="1:8">
      <c r="A147" s="1345"/>
      <c r="B147" s="1174"/>
      <c r="C147" s="1174"/>
      <c r="D147" s="1174"/>
      <c r="E147" s="1174"/>
      <c r="F147" s="1174"/>
      <c r="G147" s="1174"/>
      <c r="H147" s="1175"/>
    </row>
    <row r="148" spans="1:8">
      <c r="A148" s="1345" t="s">
        <v>1206</v>
      </c>
      <c r="B148" s="1174"/>
      <c r="C148" s="1174"/>
      <c r="D148" s="1174"/>
      <c r="E148" s="1174"/>
      <c r="F148" s="1174"/>
      <c r="G148" s="1174"/>
      <c r="H148" s="1175"/>
    </row>
    <row r="149" spans="1:8">
      <c r="A149" s="1346" t="s">
        <v>1207</v>
      </c>
      <c r="B149" s="1174"/>
      <c r="C149" s="1174"/>
      <c r="D149" s="1174"/>
      <c r="E149" s="1174"/>
      <c r="F149" s="1174"/>
      <c r="G149" s="1174"/>
      <c r="H149" s="1175"/>
    </row>
    <row r="150" spans="1:8">
      <c r="A150" s="1347" t="s">
        <v>1263</v>
      </c>
      <c r="B150" s="979">
        <v>10</v>
      </c>
      <c r="C150" s="979">
        <v>155</v>
      </c>
      <c r="D150" s="979">
        <v>3555</v>
      </c>
      <c r="E150" s="979">
        <v>1740</v>
      </c>
      <c r="F150" s="979">
        <v>611</v>
      </c>
      <c r="G150" s="979">
        <v>548</v>
      </c>
      <c r="H150" s="1159">
        <v>247</v>
      </c>
    </row>
    <row r="151" spans="1:8">
      <c r="A151" s="1345"/>
      <c r="B151" s="1174"/>
      <c r="C151" s="1174"/>
      <c r="D151" s="1174"/>
      <c r="E151" s="1174"/>
      <c r="F151" s="1174"/>
      <c r="G151" s="1174"/>
      <c r="H151" s="1175"/>
    </row>
    <row r="152" spans="1:8">
      <c r="A152" s="1345" t="s">
        <v>1223</v>
      </c>
      <c r="B152" s="1174"/>
      <c r="C152" s="1174"/>
      <c r="D152" s="1174"/>
      <c r="E152" s="1174"/>
      <c r="F152" s="1174"/>
      <c r="G152" s="1174"/>
      <c r="H152" s="1175"/>
    </row>
    <row r="153" spans="1:8">
      <c r="A153" s="1346" t="s">
        <v>1216</v>
      </c>
      <c r="B153" s="1174"/>
      <c r="C153" s="1174"/>
      <c r="D153" s="1174"/>
      <c r="E153" s="1174"/>
      <c r="F153" s="1174"/>
      <c r="G153" s="1174"/>
      <c r="H153" s="1175"/>
    </row>
    <row r="154" spans="1:8">
      <c r="A154" s="1347" t="s">
        <v>1263</v>
      </c>
      <c r="B154" s="979">
        <v>6</v>
      </c>
      <c r="C154" s="979">
        <v>43</v>
      </c>
      <c r="D154" s="979">
        <v>602</v>
      </c>
      <c r="E154" s="979">
        <v>312</v>
      </c>
      <c r="F154" s="979">
        <v>96</v>
      </c>
      <c r="G154" s="979">
        <v>121</v>
      </c>
      <c r="H154" s="1159">
        <v>56</v>
      </c>
    </row>
    <row r="155" spans="1:8">
      <c r="A155" s="1347" t="s">
        <v>1264</v>
      </c>
      <c r="B155" s="979">
        <v>5</v>
      </c>
      <c r="C155" s="979">
        <v>31.5</v>
      </c>
      <c r="D155" s="979">
        <v>456</v>
      </c>
      <c r="E155" s="979">
        <v>218</v>
      </c>
      <c r="F155" s="979">
        <v>76</v>
      </c>
      <c r="G155" s="979">
        <v>78</v>
      </c>
      <c r="H155" s="1159">
        <v>33</v>
      </c>
    </row>
    <row r="156" spans="1:8">
      <c r="A156" s="1347" t="s">
        <v>1265</v>
      </c>
      <c r="B156" s="979">
        <v>4</v>
      </c>
      <c r="C156" s="979">
        <v>30</v>
      </c>
      <c r="D156" s="979">
        <v>445</v>
      </c>
      <c r="E156" s="979">
        <v>221</v>
      </c>
      <c r="F156" s="979">
        <v>76</v>
      </c>
      <c r="G156" s="979">
        <v>82</v>
      </c>
      <c r="H156" s="1159">
        <v>37</v>
      </c>
    </row>
    <row r="157" spans="1:8">
      <c r="A157" s="1347" t="s">
        <v>1266</v>
      </c>
      <c r="B157" s="979">
        <v>1</v>
      </c>
      <c r="C157" s="979">
        <v>9</v>
      </c>
      <c r="D157" s="979">
        <v>193</v>
      </c>
      <c r="E157" s="979">
        <v>94</v>
      </c>
      <c r="F157" s="979">
        <v>36</v>
      </c>
      <c r="G157" s="979">
        <v>30</v>
      </c>
      <c r="H157" s="1159">
        <v>13</v>
      </c>
    </row>
    <row r="158" spans="1:8">
      <c r="A158" s="1345"/>
      <c r="B158" s="1174"/>
      <c r="C158" s="1174"/>
      <c r="D158" s="1174"/>
      <c r="E158" s="1174"/>
      <c r="F158" s="1174"/>
      <c r="G158" s="1174"/>
      <c r="H158" s="1175"/>
    </row>
    <row r="159" spans="1:8">
      <c r="A159" s="1345" t="s">
        <v>1267</v>
      </c>
      <c r="B159" s="979">
        <v>20</v>
      </c>
      <c r="C159" s="979">
        <v>185</v>
      </c>
      <c r="D159" s="979">
        <v>3306</v>
      </c>
      <c r="E159" s="979">
        <v>1611</v>
      </c>
      <c r="F159" s="979">
        <v>574</v>
      </c>
      <c r="G159" s="979">
        <v>526</v>
      </c>
      <c r="H159" s="1159">
        <v>263</v>
      </c>
    </row>
    <row r="160" spans="1:8">
      <c r="A160" s="1345"/>
      <c r="B160" s="1174"/>
      <c r="C160" s="1174"/>
      <c r="D160" s="1174"/>
      <c r="E160" s="1174"/>
      <c r="F160" s="1174"/>
      <c r="G160" s="1174"/>
      <c r="H160" s="1175"/>
    </row>
    <row r="161" spans="1:8">
      <c r="A161" s="1345" t="s">
        <v>1206</v>
      </c>
      <c r="B161" s="902"/>
      <c r="C161" s="902"/>
      <c r="D161" s="902"/>
      <c r="E161" s="902"/>
      <c r="F161" s="902"/>
      <c r="G161" s="902"/>
      <c r="H161" s="1179"/>
    </row>
    <row r="162" spans="1:8">
      <c r="A162" s="1346" t="s">
        <v>1207</v>
      </c>
      <c r="B162" s="902"/>
      <c r="C162" s="902"/>
      <c r="D162" s="902"/>
      <c r="E162" s="902"/>
      <c r="F162" s="902"/>
      <c r="G162" s="902"/>
      <c r="H162" s="1179"/>
    </row>
    <row r="163" spans="1:8">
      <c r="A163" s="1347" t="s">
        <v>1268</v>
      </c>
      <c r="B163" s="979">
        <v>6</v>
      </c>
      <c r="C163" s="979">
        <v>84</v>
      </c>
      <c r="D163" s="979">
        <v>1800</v>
      </c>
      <c r="E163" s="979">
        <v>862</v>
      </c>
      <c r="F163" s="979">
        <v>318</v>
      </c>
      <c r="G163" s="979">
        <v>283</v>
      </c>
      <c r="H163" s="1159">
        <v>138</v>
      </c>
    </row>
    <row r="164" spans="1:8">
      <c r="A164" s="1345"/>
      <c r="B164" s="1174"/>
      <c r="C164" s="1174"/>
      <c r="D164" s="1174"/>
      <c r="E164" s="1174"/>
      <c r="F164" s="1174"/>
      <c r="G164" s="1174"/>
      <c r="H164" s="1175"/>
    </row>
    <row r="165" spans="1:8">
      <c r="A165" s="1345" t="s">
        <v>1209</v>
      </c>
      <c r="B165" s="1174"/>
      <c r="C165" s="1174"/>
      <c r="D165" s="1174"/>
      <c r="E165" s="1174"/>
      <c r="F165" s="1174"/>
      <c r="G165" s="1174"/>
      <c r="H165" s="1175"/>
    </row>
    <row r="166" spans="1:8">
      <c r="A166" s="1346" t="s">
        <v>1210</v>
      </c>
      <c r="B166" s="1174"/>
      <c r="C166" s="1174"/>
      <c r="D166" s="1174"/>
      <c r="E166" s="1174"/>
      <c r="F166" s="1174"/>
      <c r="G166" s="1174"/>
      <c r="H166" s="1175"/>
    </row>
    <row r="167" spans="1:8">
      <c r="A167" s="1347" t="s">
        <v>1269</v>
      </c>
      <c r="B167" s="979">
        <v>1</v>
      </c>
      <c r="C167" s="979">
        <v>12</v>
      </c>
      <c r="D167" s="979">
        <v>299</v>
      </c>
      <c r="E167" s="979">
        <v>141</v>
      </c>
      <c r="F167" s="979">
        <v>49</v>
      </c>
      <c r="G167" s="979">
        <v>53</v>
      </c>
      <c r="H167" s="1159">
        <v>26</v>
      </c>
    </row>
    <row r="168" spans="1:8">
      <c r="A168" s="1347" t="s">
        <v>1212</v>
      </c>
      <c r="B168" s="979">
        <v>1</v>
      </c>
      <c r="C168" s="979">
        <v>12</v>
      </c>
      <c r="D168" s="979">
        <v>299</v>
      </c>
      <c r="E168" s="979">
        <v>141</v>
      </c>
      <c r="F168" s="979">
        <v>49</v>
      </c>
      <c r="G168" s="979">
        <v>53</v>
      </c>
      <c r="H168" s="1159">
        <v>26</v>
      </c>
    </row>
    <row r="169" spans="1:8">
      <c r="A169" s="704" t="s">
        <v>1213</v>
      </c>
      <c r="B169" s="1174"/>
      <c r="C169" s="1174"/>
      <c r="D169" s="1174"/>
      <c r="E169" s="1174"/>
      <c r="F169" s="1174"/>
      <c r="G169" s="1174"/>
      <c r="H169" s="1175"/>
    </row>
    <row r="170" spans="1:8">
      <c r="A170" s="1345" t="s">
        <v>1223</v>
      </c>
      <c r="B170" s="1174"/>
      <c r="C170" s="1174"/>
      <c r="D170" s="1174"/>
      <c r="E170" s="1174"/>
      <c r="F170" s="1174"/>
      <c r="G170" s="1174"/>
      <c r="H170" s="1175"/>
    </row>
    <row r="171" spans="1:8">
      <c r="A171" s="1346" t="s">
        <v>1216</v>
      </c>
      <c r="B171" s="1174"/>
      <c r="C171" s="1174"/>
      <c r="D171" s="1174"/>
      <c r="E171" s="1174"/>
      <c r="F171" s="1174"/>
      <c r="G171" s="1174"/>
      <c r="H171" s="1175"/>
    </row>
    <row r="172" spans="1:8">
      <c r="A172" s="1347" t="s">
        <v>1268</v>
      </c>
      <c r="B172" s="979">
        <v>4</v>
      </c>
      <c r="C172" s="979">
        <v>28</v>
      </c>
      <c r="D172" s="979">
        <v>386</v>
      </c>
      <c r="E172" s="979">
        <v>197</v>
      </c>
      <c r="F172" s="979">
        <v>71</v>
      </c>
      <c r="G172" s="979">
        <v>51</v>
      </c>
      <c r="H172" s="1159">
        <v>25</v>
      </c>
    </row>
    <row r="173" spans="1:8">
      <c r="A173" s="1347" t="s">
        <v>1270</v>
      </c>
      <c r="B173" s="979">
        <v>2</v>
      </c>
      <c r="C173" s="979">
        <v>13</v>
      </c>
      <c r="D173" s="979">
        <v>196</v>
      </c>
      <c r="E173" s="979">
        <v>97</v>
      </c>
      <c r="F173" s="979">
        <v>34</v>
      </c>
      <c r="G173" s="979">
        <v>27</v>
      </c>
      <c r="H173" s="1159">
        <v>15</v>
      </c>
    </row>
    <row r="174" spans="1:8">
      <c r="A174" s="1347" t="s">
        <v>1271</v>
      </c>
      <c r="B174" s="979">
        <v>3</v>
      </c>
      <c r="C174" s="979">
        <v>18</v>
      </c>
      <c r="D174" s="979">
        <v>238</v>
      </c>
      <c r="E174" s="979">
        <v>122</v>
      </c>
      <c r="F174" s="979">
        <v>35</v>
      </c>
      <c r="G174" s="979">
        <v>34</v>
      </c>
      <c r="H174" s="1159">
        <v>19</v>
      </c>
    </row>
    <row r="175" spans="1:8">
      <c r="A175" s="1347" t="s">
        <v>1272</v>
      </c>
      <c r="B175" s="979">
        <v>4</v>
      </c>
      <c r="C175" s="979">
        <v>30</v>
      </c>
      <c r="D175" s="979">
        <v>387</v>
      </c>
      <c r="E175" s="979">
        <v>192</v>
      </c>
      <c r="F175" s="979">
        <v>67</v>
      </c>
      <c r="G175" s="979">
        <v>78</v>
      </c>
      <c r="H175" s="1159">
        <v>40</v>
      </c>
    </row>
    <row r="176" spans="1:8">
      <c r="A176" s="1345"/>
      <c r="B176" s="1174"/>
      <c r="C176" s="1174"/>
      <c r="D176" s="1174"/>
      <c r="E176" s="1174"/>
      <c r="F176" s="1174"/>
      <c r="G176" s="1174"/>
      <c r="H176" s="1175"/>
    </row>
    <row r="177" spans="1:8">
      <c r="A177" s="1345" t="s">
        <v>1273</v>
      </c>
      <c r="B177" s="979">
        <v>13</v>
      </c>
      <c r="C177" s="979">
        <v>95</v>
      </c>
      <c r="D177" s="979">
        <v>1660</v>
      </c>
      <c r="E177" s="979">
        <v>849</v>
      </c>
      <c r="F177" s="979">
        <v>269</v>
      </c>
      <c r="G177" s="979">
        <v>256</v>
      </c>
      <c r="H177" s="1159">
        <v>131</v>
      </c>
    </row>
    <row r="178" spans="1:8">
      <c r="A178" s="1345"/>
      <c r="B178" s="1174"/>
      <c r="C178" s="1174"/>
      <c r="D178" s="1174"/>
      <c r="E178" s="1174"/>
      <c r="F178" s="1174"/>
      <c r="G178" s="1174"/>
      <c r="H178" s="1175"/>
    </row>
    <row r="179" spans="1:8">
      <c r="A179" s="1345" t="s">
        <v>1274</v>
      </c>
      <c r="B179" s="1174"/>
      <c r="C179" s="1174"/>
      <c r="D179" s="1174"/>
      <c r="E179" s="1174"/>
      <c r="F179" s="1174"/>
      <c r="G179" s="1174"/>
      <c r="H179" s="1175"/>
    </row>
    <row r="180" spans="1:8">
      <c r="A180" s="1346" t="s">
        <v>1210</v>
      </c>
      <c r="B180" s="1174"/>
      <c r="C180" s="1174"/>
      <c r="D180" s="1174"/>
      <c r="E180" s="1174"/>
      <c r="F180" s="1174"/>
      <c r="G180" s="1174"/>
      <c r="H180" s="1175"/>
    </row>
    <row r="181" spans="1:8">
      <c r="A181" s="1347" t="s">
        <v>1275</v>
      </c>
      <c r="B181" s="979">
        <v>9</v>
      </c>
      <c r="C181" s="979">
        <v>72</v>
      </c>
      <c r="D181" s="979">
        <v>1297</v>
      </c>
      <c r="E181" s="979">
        <v>646</v>
      </c>
      <c r="F181" s="979">
        <v>210</v>
      </c>
      <c r="G181" s="979">
        <v>181</v>
      </c>
      <c r="H181" s="1159">
        <v>88</v>
      </c>
    </row>
    <row r="182" spans="1:8">
      <c r="A182" s="1347" t="s">
        <v>1212</v>
      </c>
      <c r="B182" s="979">
        <v>4</v>
      </c>
      <c r="C182" s="979">
        <v>50</v>
      </c>
      <c r="D182" s="979">
        <v>1024</v>
      </c>
      <c r="E182" s="979">
        <v>507</v>
      </c>
      <c r="F182" s="979">
        <v>161</v>
      </c>
      <c r="G182" s="979">
        <v>140</v>
      </c>
      <c r="H182" s="1159">
        <v>67</v>
      </c>
    </row>
    <row r="183" spans="1:8">
      <c r="A183" s="704" t="s">
        <v>1213</v>
      </c>
      <c r="B183" s="1174"/>
      <c r="C183" s="1174"/>
      <c r="D183" s="1174"/>
      <c r="E183" s="1174"/>
      <c r="F183" s="1174"/>
      <c r="G183" s="1174"/>
      <c r="H183" s="1175"/>
    </row>
    <row r="184" spans="1:8">
      <c r="A184" s="1345"/>
      <c r="B184" s="1174"/>
      <c r="C184" s="1174"/>
      <c r="D184" s="1174"/>
      <c r="E184" s="1174"/>
      <c r="F184" s="1174"/>
      <c r="G184" s="1174"/>
      <c r="H184" s="1175"/>
    </row>
    <row r="185" spans="1:8">
      <c r="A185" s="1345" t="s">
        <v>1223</v>
      </c>
      <c r="B185" s="887"/>
      <c r="C185" s="887"/>
      <c r="D185" s="887"/>
      <c r="E185" s="887"/>
      <c r="F185" s="887"/>
      <c r="G185" s="887"/>
      <c r="H185" s="1173"/>
    </row>
    <row r="186" spans="1:8">
      <c r="A186" s="1346" t="s">
        <v>1216</v>
      </c>
      <c r="B186" s="887"/>
      <c r="C186" s="887"/>
      <c r="D186" s="887"/>
      <c r="E186" s="887"/>
      <c r="F186" s="887"/>
      <c r="G186" s="887"/>
      <c r="H186" s="1173"/>
    </row>
    <row r="187" spans="1:8">
      <c r="A187" s="1347" t="s">
        <v>1276</v>
      </c>
      <c r="B187" s="979">
        <v>2</v>
      </c>
      <c r="C187" s="979">
        <v>13</v>
      </c>
      <c r="D187" s="979">
        <v>192</v>
      </c>
      <c r="E187" s="979">
        <v>98</v>
      </c>
      <c r="F187" s="979">
        <v>39</v>
      </c>
      <c r="G187" s="979">
        <v>37</v>
      </c>
      <c r="H187" s="1159">
        <v>25</v>
      </c>
    </row>
    <row r="188" spans="1:8">
      <c r="A188" s="1347" t="s">
        <v>1277</v>
      </c>
      <c r="B188" s="979">
        <v>2</v>
      </c>
      <c r="C188" s="979">
        <v>10</v>
      </c>
      <c r="D188" s="979">
        <v>171</v>
      </c>
      <c r="E188" s="979">
        <v>105</v>
      </c>
      <c r="F188" s="979">
        <v>20</v>
      </c>
      <c r="G188" s="979">
        <v>38</v>
      </c>
      <c r="H188" s="1159">
        <v>18</v>
      </c>
    </row>
    <row r="189" spans="1:8">
      <c r="A189" s="1345"/>
      <c r="B189" s="1174"/>
      <c r="C189" s="1174"/>
      <c r="D189" s="1174"/>
      <c r="E189" s="1174"/>
      <c r="F189" s="1174"/>
      <c r="G189" s="1174"/>
      <c r="H189" s="1175"/>
    </row>
    <row r="190" spans="1:8">
      <c r="A190" s="1345" t="s">
        <v>1278</v>
      </c>
      <c r="B190" s="979">
        <v>17</v>
      </c>
      <c r="C190" s="979">
        <v>129.80000000000001</v>
      </c>
      <c r="D190" s="979">
        <v>2238</v>
      </c>
      <c r="E190" s="979">
        <v>1092</v>
      </c>
      <c r="F190" s="979">
        <v>372</v>
      </c>
      <c r="G190" s="979">
        <v>353</v>
      </c>
      <c r="H190" s="1159">
        <v>178</v>
      </c>
    </row>
    <row r="191" spans="1:8">
      <c r="A191" s="1345"/>
      <c r="B191" s="1174"/>
      <c r="C191" s="1174"/>
      <c r="D191" s="1174"/>
      <c r="E191" s="1174"/>
      <c r="F191" s="1174"/>
      <c r="G191" s="1174"/>
      <c r="H191" s="1175"/>
    </row>
    <row r="192" spans="1:8">
      <c r="A192" s="1345" t="s">
        <v>1209</v>
      </c>
      <c r="B192" s="887"/>
      <c r="C192" s="887"/>
      <c r="D192" s="887"/>
      <c r="E192" s="887"/>
      <c r="F192" s="887"/>
      <c r="G192" s="887"/>
      <c r="H192" s="1173"/>
    </row>
    <row r="193" spans="1:8">
      <c r="A193" s="1346" t="s">
        <v>1210</v>
      </c>
      <c r="B193" s="887"/>
      <c r="C193" s="887"/>
      <c r="D193" s="887"/>
      <c r="E193" s="887"/>
      <c r="F193" s="887"/>
      <c r="G193" s="887"/>
      <c r="H193" s="1173"/>
    </row>
    <row r="194" spans="1:8">
      <c r="A194" s="1347" t="s">
        <v>1279</v>
      </c>
      <c r="B194" s="979">
        <v>9</v>
      </c>
      <c r="C194" s="979">
        <v>79</v>
      </c>
      <c r="D194" s="979">
        <v>1475</v>
      </c>
      <c r="E194" s="979">
        <v>730</v>
      </c>
      <c r="F194" s="979">
        <v>259</v>
      </c>
      <c r="G194" s="979">
        <v>229</v>
      </c>
      <c r="H194" s="1159">
        <v>112</v>
      </c>
    </row>
    <row r="195" spans="1:8">
      <c r="A195" s="1347" t="s">
        <v>1212</v>
      </c>
      <c r="B195" s="979">
        <v>6</v>
      </c>
      <c r="C195" s="979">
        <v>62</v>
      </c>
      <c r="D195" s="979">
        <v>1210</v>
      </c>
      <c r="E195" s="979">
        <v>598</v>
      </c>
      <c r="F195" s="979">
        <v>218</v>
      </c>
      <c r="G195" s="979">
        <v>183</v>
      </c>
      <c r="H195" s="1159">
        <v>95</v>
      </c>
    </row>
    <row r="196" spans="1:8">
      <c r="A196" s="704" t="s">
        <v>1213</v>
      </c>
      <c r="B196" s="1174"/>
      <c r="C196" s="1174"/>
      <c r="D196" s="1174"/>
      <c r="E196" s="1174"/>
      <c r="F196" s="1174"/>
      <c r="G196" s="1174"/>
      <c r="H196" s="1175"/>
    </row>
    <row r="197" spans="1:8">
      <c r="A197" s="1348"/>
      <c r="B197" s="1174"/>
      <c r="C197" s="1174"/>
      <c r="D197" s="1174"/>
      <c r="E197" s="1174"/>
      <c r="F197" s="1174"/>
      <c r="G197" s="1174"/>
      <c r="H197" s="1175"/>
    </row>
    <row r="198" spans="1:8">
      <c r="A198" s="1345" t="s">
        <v>1223</v>
      </c>
      <c r="B198" s="1174"/>
      <c r="C198" s="1174"/>
      <c r="D198" s="1174"/>
      <c r="E198" s="1174"/>
      <c r="F198" s="1174"/>
      <c r="G198" s="1174"/>
      <c r="H198" s="1175"/>
    </row>
    <row r="199" spans="1:8">
      <c r="A199" s="1346" t="s">
        <v>1216</v>
      </c>
      <c r="B199" s="1174"/>
      <c r="C199" s="1174"/>
      <c r="D199" s="1174"/>
      <c r="E199" s="1174"/>
      <c r="F199" s="1174"/>
      <c r="G199" s="1174"/>
      <c r="H199" s="1175"/>
    </row>
    <row r="200" spans="1:8">
      <c r="A200" s="1347" t="s">
        <v>1280</v>
      </c>
      <c r="B200" s="979">
        <v>3</v>
      </c>
      <c r="C200" s="979">
        <v>22</v>
      </c>
      <c r="D200" s="979">
        <v>330</v>
      </c>
      <c r="E200" s="979">
        <v>143</v>
      </c>
      <c r="F200" s="979">
        <v>47</v>
      </c>
      <c r="G200" s="979">
        <v>62</v>
      </c>
      <c r="H200" s="1159">
        <v>34</v>
      </c>
    </row>
    <row r="201" spans="1:8">
      <c r="A201" s="1347" t="s">
        <v>1281</v>
      </c>
      <c r="B201" s="979">
        <v>3</v>
      </c>
      <c r="C201" s="979">
        <v>12.8</v>
      </c>
      <c r="D201" s="979">
        <v>192</v>
      </c>
      <c r="E201" s="979">
        <v>98</v>
      </c>
      <c r="F201" s="979">
        <v>37</v>
      </c>
      <c r="G201" s="979">
        <v>32</v>
      </c>
      <c r="H201" s="1159">
        <v>15</v>
      </c>
    </row>
    <row r="202" spans="1:8">
      <c r="A202" s="1347" t="s">
        <v>1282</v>
      </c>
      <c r="B202" s="979">
        <v>2</v>
      </c>
      <c r="C202" s="979">
        <v>16</v>
      </c>
      <c r="D202" s="979">
        <v>241</v>
      </c>
      <c r="E202" s="979">
        <v>121</v>
      </c>
      <c r="F202" s="979">
        <v>29</v>
      </c>
      <c r="G202" s="979">
        <v>30</v>
      </c>
      <c r="H202" s="1159">
        <v>17</v>
      </c>
    </row>
    <row r="203" spans="1:8">
      <c r="A203" s="1345"/>
      <c r="B203" s="1174"/>
      <c r="C203" s="1174"/>
      <c r="D203" s="1174"/>
      <c r="E203" s="1174"/>
      <c r="F203" s="1174"/>
      <c r="G203" s="1174"/>
      <c r="H203" s="1175"/>
    </row>
    <row r="204" spans="1:8">
      <c r="A204" s="1345" t="s">
        <v>1367</v>
      </c>
      <c r="B204" s="979">
        <v>25</v>
      </c>
      <c r="C204" s="979">
        <v>191.23</v>
      </c>
      <c r="D204" s="979">
        <v>3460</v>
      </c>
      <c r="E204" s="979">
        <v>1677</v>
      </c>
      <c r="F204" s="979">
        <v>550</v>
      </c>
      <c r="G204" s="979">
        <v>569</v>
      </c>
      <c r="H204" s="1159">
        <v>260</v>
      </c>
    </row>
    <row r="205" spans="1:8">
      <c r="A205" s="1345"/>
      <c r="B205" s="1174"/>
      <c r="C205" s="1174"/>
      <c r="D205" s="1174"/>
      <c r="E205" s="1174"/>
      <c r="F205" s="1174"/>
      <c r="G205" s="1174"/>
      <c r="H205" s="1175"/>
    </row>
    <row r="206" spans="1:8">
      <c r="A206" s="1345" t="s">
        <v>1209</v>
      </c>
      <c r="B206" s="1174"/>
      <c r="C206" s="1174"/>
      <c r="D206" s="1174"/>
      <c r="E206" s="1174"/>
      <c r="F206" s="1174"/>
      <c r="G206" s="1174"/>
      <c r="H206" s="1175"/>
    </row>
    <row r="207" spans="1:8">
      <c r="A207" s="1346" t="s">
        <v>1210</v>
      </c>
      <c r="B207" s="902"/>
      <c r="C207" s="902"/>
      <c r="D207" s="902"/>
      <c r="E207" s="902"/>
      <c r="F207" s="902"/>
      <c r="G207" s="902"/>
      <c r="H207" s="1179"/>
    </row>
    <row r="208" spans="1:8">
      <c r="A208" s="1347" t="s">
        <v>1283</v>
      </c>
      <c r="B208" s="979">
        <v>6</v>
      </c>
      <c r="C208" s="979">
        <v>49</v>
      </c>
      <c r="D208" s="979">
        <v>793</v>
      </c>
      <c r="E208" s="979">
        <v>381</v>
      </c>
      <c r="F208" s="979">
        <v>113</v>
      </c>
      <c r="G208" s="979">
        <v>134</v>
      </c>
      <c r="H208" s="1159">
        <v>66</v>
      </c>
    </row>
    <row r="209" spans="1:8">
      <c r="A209" s="1347" t="s">
        <v>1212</v>
      </c>
      <c r="B209" s="979">
        <v>1</v>
      </c>
      <c r="C209" s="979">
        <v>14</v>
      </c>
      <c r="D209" s="979">
        <v>325</v>
      </c>
      <c r="E209" s="979">
        <v>148</v>
      </c>
      <c r="F209" s="979">
        <v>41</v>
      </c>
      <c r="G209" s="979">
        <v>54</v>
      </c>
      <c r="H209" s="1159">
        <v>31</v>
      </c>
    </row>
    <row r="210" spans="1:8">
      <c r="A210" s="704" t="s">
        <v>1213</v>
      </c>
      <c r="B210" s="1174"/>
      <c r="C210" s="1174"/>
      <c r="D210" s="1174"/>
      <c r="E210" s="1174"/>
      <c r="F210" s="1174"/>
      <c r="G210" s="1174"/>
      <c r="H210" s="1175"/>
    </row>
    <row r="211" spans="1:8">
      <c r="A211" s="1347" t="s">
        <v>1284</v>
      </c>
      <c r="B211" s="979">
        <v>4</v>
      </c>
      <c r="C211" s="979">
        <v>30</v>
      </c>
      <c r="D211" s="979">
        <v>553</v>
      </c>
      <c r="E211" s="979">
        <v>278</v>
      </c>
      <c r="F211" s="979">
        <v>91</v>
      </c>
      <c r="G211" s="979">
        <v>102</v>
      </c>
      <c r="H211" s="1159">
        <v>49</v>
      </c>
    </row>
    <row r="212" spans="1:8">
      <c r="A212" s="1347" t="s">
        <v>1212</v>
      </c>
      <c r="B212" s="979">
        <v>1</v>
      </c>
      <c r="C212" s="979">
        <v>18</v>
      </c>
      <c r="D212" s="979">
        <v>425</v>
      </c>
      <c r="E212" s="979">
        <v>216</v>
      </c>
      <c r="F212" s="979">
        <v>68</v>
      </c>
      <c r="G212" s="979">
        <v>80</v>
      </c>
      <c r="H212" s="1159">
        <v>35</v>
      </c>
    </row>
    <row r="213" spans="1:8">
      <c r="A213" s="704" t="s">
        <v>1213</v>
      </c>
      <c r="B213" s="1174"/>
      <c r="C213" s="1174"/>
      <c r="D213" s="1174"/>
      <c r="E213" s="1174"/>
      <c r="F213" s="1174"/>
      <c r="G213" s="1174"/>
      <c r="H213" s="1175"/>
    </row>
    <row r="214" spans="1:8">
      <c r="A214" s="1347" t="s">
        <v>1285</v>
      </c>
      <c r="B214" s="979">
        <v>12</v>
      </c>
      <c r="C214" s="979">
        <v>92.23</v>
      </c>
      <c r="D214" s="979">
        <v>1788</v>
      </c>
      <c r="E214" s="979">
        <v>852</v>
      </c>
      <c r="F214" s="979">
        <v>294</v>
      </c>
      <c r="G214" s="979">
        <v>276</v>
      </c>
      <c r="H214" s="1159">
        <v>121</v>
      </c>
    </row>
    <row r="215" spans="1:8">
      <c r="A215" s="1347" t="s">
        <v>1212</v>
      </c>
      <c r="B215" s="979">
        <v>4</v>
      </c>
      <c r="C215" s="979">
        <v>60</v>
      </c>
      <c r="D215" s="979">
        <v>1390</v>
      </c>
      <c r="E215" s="979">
        <v>662</v>
      </c>
      <c r="F215" s="979">
        <v>240</v>
      </c>
      <c r="G215" s="979">
        <v>220</v>
      </c>
      <c r="H215" s="1159">
        <v>100</v>
      </c>
    </row>
    <row r="216" spans="1:8">
      <c r="A216" s="704" t="s">
        <v>1213</v>
      </c>
      <c r="B216" s="1174"/>
      <c r="C216" s="1174"/>
      <c r="D216" s="1174"/>
      <c r="E216" s="1174"/>
      <c r="F216" s="1174"/>
      <c r="G216" s="1174"/>
      <c r="H216" s="1175"/>
    </row>
    <row r="217" spans="1:8">
      <c r="A217" s="1347" t="s">
        <v>1286</v>
      </c>
      <c r="B217" s="979">
        <v>3</v>
      </c>
      <c r="C217" s="979">
        <v>20</v>
      </c>
      <c r="D217" s="979">
        <v>326</v>
      </c>
      <c r="E217" s="979">
        <v>166</v>
      </c>
      <c r="F217" s="979">
        <v>52</v>
      </c>
      <c r="G217" s="979">
        <v>57</v>
      </c>
      <c r="H217" s="1159">
        <v>24</v>
      </c>
    </row>
    <row r="218" spans="1:8">
      <c r="A218" s="1347" t="s">
        <v>1212</v>
      </c>
      <c r="B218" s="979">
        <v>2</v>
      </c>
      <c r="C218" s="979">
        <v>14</v>
      </c>
      <c r="D218" s="979">
        <v>242</v>
      </c>
      <c r="E218" s="979">
        <v>119</v>
      </c>
      <c r="F218" s="979">
        <v>43</v>
      </c>
      <c r="G218" s="979">
        <v>40</v>
      </c>
      <c r="H218" s="1159">
        <v>18</v>
      </c>
    </row>
    <row r="219" spans="1:8">
      <c r="A219" s="704" t="s">
        <v>1213</v>
      </c>
      <c r="B219" s="1174"/>
      <c r="C219" s="1174"/>
      <c r="D219" s="1174"/>
      <c r="E219" s="1174"/>
      <c r="F219" s="1174"/>
      <c r="G219" s="1174"/>
      <c r="H219" s="1175"/>
    </row>
    <row r="220" spans="1:8">
      <c r="A220" s="1345"/>
      <c r="B220" s="1174"/>
      <c r="C220" s="1174"/>
      <c r="D220" s="1174"/>
      <c r="E220" s="1174"/>
      <c r="F220" s="1174"/>
      <c r="G220" s="1174"/>
      <c r="H220" s="1175"/>
    </row>
    <row r="221" spans="1:8">
      <c r="A221" s="1345" t="s">
        <v>1368</v>
      </c>
      <c r="B221" s="979">
        <v>9</v>
      </c>
      <c r="C221" s="979">
        <v>71</v>
      </c>
      <c r="D221" s="979">
        <v>1193</v>
      </c>
      <c r="E221" s="979">
        <v>567</v>
      </c>
      <c r="F221" s="979">
        <v>183</v>
      </c>
      <c r="G221" s="979">
        <v>193</v>
      </c>
      <c r="H221" s="1159">
        <v>107</v>
      </c>
    </row>
    <row r="222" spans="1:8">
      <c r="A222" s="1345"/>
      <c r="B222" s="1174"/>
      <c r="C222" s="1174"/>
      <c r="D222" s="1174"/>
      <c r="E222" s="1174"/>
      <c r="F222" s="1174"/>
      <c r="G222" s="1174"/>
      <c r="H222" s="1175"/>
    </row>
    <row r="223" spans="1:8">
      <c r="A223" s="1345" t="s">
        <v>1209</v>
      </c>
      <c r="B223" s="1174"/>
      <c r="C223" s="1174"/>
      <c r="D223" s="1174"/>
      <c r="E223" s="1174"/>
      <c r="F223" s="1174"/>
      <c r="G223" s="1174"/>
      <c r="H223" s="1175"/>
    </row>
    <row r="224" spans="1:8">
      <c r="A224" s="1346" t="s">
        <v>1210</v>
      </c>
      <c r="B224" s="902"/>
      <c r="C224" s="902"/>
      <c r="D224" s="902"/>
      <c r="E224" s="902"/>
      <c r="F224" s="902"/>
      <c r="G224" s="902"/>
      <c r="H224" s="1179"/>
    </row>
    <row r="225" spans="1:8">
      <c r="A225" s="1347" t="s">
        <v>1287</v>
      </c>
      <c r="B225" s="979">
        <v>6</v>
      </c>
      <c r="C225" s="979">
        <v>51</v>
      </c>
      <c r="D225" s="979">
        <v>869</v>
      </c>
      <c r="E225" s="979">
        <v>420</v>
      </c>
      <c r="F225" s="979">
        <v>130</v>
      </c>
      <c r="G225" s="979">
        <v>147</v>
      </c>
      <c r="H225" s="1159">
        <v>85</v>
      </c>
    </row>
    <row r="226" spans="1:8">
      <c r="A226" s="1347" t="s">
        <v>1212</v>
      </c>
      <c r="B226" s="979">
        <v>3</v>
      </c>
      <c r="C226" s="979">
        <v>33</v>
      </c>
      <c r="D226" s="979">
        <v>688</v>
      </c>
      <c r="E226" s="979">
        <v>321</v>
      </c>
      <c r="F226" s="979">
        <v>98</v>
      </c>
      <c r="G226" s="979">
        <v>119</v>
      </c>
      <c r="H226" s="1159">
        <v>72</v>
      </c>
    </row>
    <row r="227" spans="1:8">
      <c r="A227" s="704" t="s">
        <v>1213</v>
      </c>
      <c r="B227" s="1174"/>
      <c r="C227" s="1174"/>
      <c r="D227" s="1174"/>
      <c r="E227" s="1174"/>
      <c r="F227" s="1174"/>
      <c r="G227" s="1174"/>
      <c r="H227" s="1175"/>
    </row>
    <row r="228" spans="1:8">
      <c r="A228" s="1345"/>
      <c r="B228" s="1174"/>
      <c r="C228" s="1174"/>
      <c r="D228" s="1174"/>
      <c r="E228" s="1174"/>
      <c r="F228" s="1174"/>
      <c r="G228" s="1174"/>
      <c r="H228" s="1175"/>
    </row>
    <row r="229" spans="1:8">
      <c r="A229" s="1345" t="s">
        <v>1223</v>
      </c>
      <c r="B229" s="1174"/>
      <c r="C229" s="1174"/>
      <c r="D229" s="1174"/>
      <c r="E229" s="1174"/>
      <c r="F229" s="1174"/>
      <c r="G229" s="1174"/>
      <c r="H229" s="1175"/>
    </row>
    <row r="230" spans="1:8">
      <c r="A230" s="1346" t="s">
        <v>1216</v>
      </c>
      <c r="B230" s="1174"/>
      <c r="C230" s="1174"/>
      <c r="D230" s="1174"/>
      <c r="E230" s="1174"/>
      <c r="F230" s="1174"/>
      <c r="G230" s="1174"/>
      <c r="H230" s="1175"/>
    </row>
    <row r="231" spans="1:8">
      <c r="A231" s="1347" t="s">
        <v>1288</v>
      </c>
      <c r="B231" s="979">
        <v>2</v>
      </c>
      <c r="C231" s="979">
        <v>12</v>
      </c>
      <c r="D231" s="979">
        <v>176</v>
      </c>
      <c r="E231" s="979">
        <v>77</v>
      </c>
      <c r="F231" s="979">
        <v>24</v>
      </c>
      <c r="G231" s="979">
        <v>17</v>
      </c>
      <c r="H231" s="1159">
        <v>8</v>
      </c>
    </row>
    <row r="232" spans="1:8">
      <c r="A232" s="1347" t="s">
        <v>1289</v>
      </c>
      <c r="B232" s="979">
        <v>1</v>
      </c>
      <c r="C232" s="979">
        <v>8</v>
      </c>
      <c r="D232" s="979">
        <v>148</v>
      </c>
      <c r="E232" s="979">
        <v>70</v>
      </c>
      <c r="F232" s="979">
        <v>29</v>
      </c>
      <c r="G232" s="979">
        <v>29</v>
      </c>
      <c r="H232" s="1159">
        <v>14</v>
      </c>
    </row>
    <row r="233" spans="1:8">
      <c r="A233" s="1345"/>
      <c r="B233" s="1174"/>
      <c r="C233" s="1174"/>
      <c r="D233" s="1174"/>
      <c r="E233" s="1174"/>
      <c r="F233" s="1174"/>
      <c r="G233" s="1174"/>
      <c r="H233" s="1175"/>
    </row>
    <row r="234" spans="1:8">
      <c r="A234" s="1383" t="s">
        <v>1354</v>
      </c>
      <c r="B234" s="1180">
        <v>223</v>
      </c>
      <c r="C234" s="1180">
        <v>1918.9499999999998</v>
      </c>
      <c r="D234" s="1180">
        <v>35003</v>
      </c>
      <c r="E234" s="1181">
        <v>16886</v>
      </c>
      <c r="F234" s="1181">
        <v>5845</v>
      </c>
      <c r="G234" s="1181">
        <v>5882</v>
      </c>
      <c r="H234" s="1182">
        <v>2888</v>
      </c>
    </row>
    <row r="235" spans="1:8">
      <c r="A235" s="1384" t="s">
        <v>1337</v>
      </c>
      <c r="B235" s="1174"/>
      <c r="C235" s="1174"/>
      <c r="D235" s="1174"/>
      <c r="E235" s="1174"/>
      <c r="F235" s="1174"/>
      <c r="G235" s="1174"/>
      <c r="H235" s="1175"/>
    </row>
    <row r="236" spans="1:8">
      <c r="A236" s="1345"/>
      <c r="B236" s="902"/>
      <c r="C236" s="902"/>
      <c r="D236" s="902"/>
      <c r="E236" s="902"/>
      <c r="F236" s="902"/>
      <c r="G236" s="902"/>
      <c r="H236" s="1179"/>
    </row>
    <row r="237" spans="1:8">
      <c r="A237" s="1345" t="s">
        <v>1290</v>
      </c>
      <c r="B237" s="979">
        <v>24</v>
      </c>
      <c r="C237" s="979">
        <v>195</v>
      </c>
      <c r="D237" s="979">
        <v>3371</v>
      </c>
      <c r="E237" s="979">
        <v>1656</v>
      </c>
      <c r="F237" s="979">
        <v>580</v>
      </c>
      <c r="G237" s="979">
        <v>584</v>
      </c>
      <c r="H237" s="1159">
        <v>279</v>
      </c>
    </row>
    <row r="238" spans="1:8">
      <c r="A238" s="1345"/>
      <c r="B238" s="1174"/>
      <c r="C238" s="1174"/>
      <c r="D238" s="1174"/>
      <c r="E238" s="1174"/>
      <c r="F238" s="1174"/>
      <c r="G238" s="1174"/>
      <c r="H238" s="1175"/>
    </row>
    <row r="239" spans="1:8">
      <c r="A239" s="1345" t="s">
        <v>1206</v>
      </c>
      <c r="B239" s="1174"/>
      <c r="C239" s="1174"/>
      <c r="D239" s="1174"/>
      <c r="E239" s="1174"/>
      <c r="F239" s="1174"/>
      <c r="G239" s="1174"/>
      <c r="H239" s="1175"/>
    </row>
    <row r="240" spans="1:8">
      <c r="A240" s="1346" t="s">
        <v>1207</v>
      </c>
      <c r="B240" s="1174"/>
      <c r="C240" s="1174"/>
      <c r="D240" s="1174"/>
      <c r="E240" s="1174"/>
      <c r="F240" s="1174"/>
      <c r="G240" s="1174"/>
      <c r="H240" s="1175"/>
    </row>
    <row r="241" spans="1:8">
      <c r="A241" s="1347" t="s">
        <v>1291</v>
      </c>
      <c r="B241" s="979">
        <v>6</v>
      </c>
      <c r="C241" s="979">
        <v>71</v>
      </c>
      <c r="D241" s="979">
        <v>1450</v>
      </c>
      <c r="E241" s="979">
        <v>719</v>
      </c>
      <c r="F241" s="979">
        <v>266</v>
      </c>
      <c r="G241" s="979">
        <v>256</v>
      </c>
      <c r="H241" s="1159">
        <v>120</v>
      </c>
    </row>
    <row r="242" spans="1:8">
      <c r="A242" s="1347" t="s">
        <v>1292</v>
      </c>
      <c r="B242" s="979">
        <v>1</v>
      </c>
      <c r="C242" s="979">
        <v>14</v>
      </c>
      <c r="D242" s="979">
        <v>290</v>
      </c>
      <c r="E242" s="979">
        <v>136</v>
      </c>
      <c r="F242" s="979">
        <v>59</v>
      </c>
      <c r="G242" s="979">
        <v>54</v>
      </c>
      <c r="H242" s="1159">
        <v>28</v>
      </c>
    </row>
    <row r="243" spans="1:8">
      <c r="A243" s="1345"/>
      <c r="B243" s="1174"/>
      <c r="C243" s="1174"/>
      <c r="D243" s="1174"/>
      <c r="E243" s="1174"/>
      <c r="F243" s="1174"/>
      <c r="G243" s="1174"/>
      <c r="H243" s="1175"/>
    </row>
    <row r="244" spans="1:8">
      <c r="A244" s="1345" t="s">
        <v>1209</v>
      </c>
      <c r="B244" s="887"/>
      <c r="C244" s="887"/>
      <c r="D244" s="887"/>
      <c r="E244" s="887"/>
      <c r="F244" s="887"/>
      <c r="G244" s="887"/>
      <c r="H244" s="1173"/>
    </row>
    <row r="245" spans="1:8">
      <c r="A245" s="1346" t="s">
        <v>1210</v>
      </c>
      <c r="B245" s="887"/>
      <c r="C245" s="887"/>
      <c r="D245" s="887"/>
      <c r="E245" s="887"/>
      <c r="F245" s="887"/>
      <c r="G245" s="887"/>
      <c r="H245" s="1173"/>
    </row>
    <row r="246" spans="1:8">
      <c r="A246" s="1347" t="s">
        <v>1293</v>
      </c>
      <c r="B246" s="979">
        <v>3</v>
      </c>
      <c r="C246" s="979">
        <v>21</v>
      </c>
      <c r="D246" s="979">
        <v>359</v>
      </c>
      <c r="E246" s="979">
        <v>183</v>
      </c>
      <c r="F246" s="979">
        <v>60</v>
      </c>
      <c r="G246" s="979">
        <v>59</v>
      </c>
      <c r="H246" s="1159">
        <v>31</v>
      </c>
    </row>
    <row r="247" spans="1:8">
      <c r="A247" s="1347" t="s">
        <v>1212</v>
      </c>
      <c r="B247" s="979">
        <v>1</v>
      </c>
      <c r="C247" s="979">
        <v>11</v>
      </c>
      <c r="D247" s="979">
        <v>227</v>
      </c>
      <c r="E247" s="979">
        <v>112</v>
      </c>
      <c r="F247" s="979">
        <v>39</v>
      </c>
      <c r="G247" s="979">
        <v>40</v>
      </c>
      <c r="H247" s="1159">
        <v>20</v>
      </c>
    </row>
    <row r="248" spans="1:8">
      <c r="A248" s="704" t="s">
        <v>1213</v>
      </c>
      <c r="B248" s="1174"/>
      <c r="C248" s="1174"/>
      <c r="D248" s="1174"/>
      <c r="E248" s="1174"/>
      <c r="F248" s="1174"/>
      <c r="G248" s="1174"/>
      <c r="H248" s="1175"/>
    </row>
    <row r="249" spans="1:8">
      <c r="A249" s="1347" t="s">
        <v>1294</v>
      </c>
      <c r="B249" s="979">
        <v>4</v>
      </c>
      <c r="C249" s="979">
        <v>29</v>
      </c>
      <c r="D249" s="979">
        <v>345</v>
      </c>
      <c r="E249" s="979">
        <v>176</v>
      </c>
      <c r="F249" s="979">
        <v>62</v>
      </c>
      <c r="G249" s="979">
        <v>53</v>
      </c>
      <c r="H249" s="1159">
        <v>20</v>
      </c>
    </row>
    <row r="250" spans="1:8">
      <c r="A250" s="1347" t="s">
        <v>1212</v>
      </c>
      <c r="B250" s="979">
        <v>1</v>
      </c>
      <c r="C250" s="979">
        <v>11</v>
      </c>
      <c r="D250" s="979">
        <v>179</v>
      </c>
      <c r="E250" s="979">
        <v>91</v>
      </c>
      <c r="F250" s="979">
        <v>37</v>
      </c>
      <c r="G250" s="979">
        <v>24</v>
      </c>
      <c r="H250" s="1159">
        <v>13</v>
      </c>
    </row>
    <row r="251" spans="1:8">
      <c r="A251" s="704" t="s">
        <v>1213</v>
      </c>
      <c r="B251" s="1174"/>
      <c r="C251" s="1174"/>
      <c r="D251" s="1174"/>
      <c r="E251" s="1174"/>
      <c r="F251" s="1174"/>
      <c r="G251" s="1174"/>
      <c r="H251" s="1175"/>
    </row>
    <row r="252" spans="1:8">
      <c r="A252" s="1345"/>
      <c r="B252" s="1174"/>
      <c r="C252" s="1174"/>
      <c r="D252" s="1174"/>
      <c r="E252" s="1174"/>
      <c r="F252" s="1174"/>
      <c r="G252" s="1174"/>
      <c r="H252" s="1175"/>
    </row>
    <row r="253" spans="1:8">
      <c r="A253" s="1345" t="s">
        <v>1223</v>
      </c>
      <c r="B253" s="1174"/>
      <c r="C253" s="1174"/>
      <c r="D253" s="1174"/>
      <c r="E253" s="1174"/>
      <c r="F253" s="1174"/>
      <c r="G253" s="1174"/>
      <c r="H253" s="1175"/>
    </row>
    <row r="254" spans="1:8">
      <c r="A254" s="1346" t="s">
        <v>1216</v>
      </c>
      <c r="B254" s="1174"/>
      <c r="C254" s="1174"/>
      <c r="D254" s="1174"/>
      <c r="E254" s="1174"/>
      <c r="F254" s="1174"/>
      <c r="G254" s="1174"/>
      <c r="H254" s="1175"/>
    </row>
    <row r="255" spans="1:8">
      <c r="A255" s="1347" t="s">
        <v>1291</v>
      </c>
      <c r="B255" s="979">
        <v>7</v>
      </c>
      <c r="C255" s="979">
        <v>40</v>
      </c>
      <c r="D255" s="979">
        <v>571</v>
      </c>
      <c r="E255" s="979">
        <v>271</v>
      </c>
      <c r="F255" s="979">
        <v>85</v>
      </c>
      <c r="G255" s="979">
        <v>100</v>
      </c>
      <c r="H255" s="1159">
        <v>51</v>
      </c>
    </row>
    <row r="256" spans="1:8">
      <c r="A256" s="1347" t="s">
        <v>1292</v>
      </c>
      <c r="B256" s="979">
        <v>3</v>
      </c>
      <c r="C256" s="979">
        <v>20</v>
      </c>
      <c r="D256" s="979">
        <v>356</v>
      </c>
      <c r="E256" s="979">
        <v>171</v>
      </c>
      <c r="F256" s="979">
        <v>48</v>
      </c>
      <c r="G256" s="979">
        <v>62</v>
      </c>
      <c r="H256" s="1159">
        <v>29</v>
      </c>
    </row>
    <row r="257" spans="1:8">
      <c r="A257" s="1345"/>
      <c r="B257" s="902"/>
      <c r="C257" s="902"/>
      <c r="D257" s="902"/>
      <c r="E257" s="902"/>
      <c r="F257" s="902"/>
      <c r="G257" s="902"/>
      <c r="H257" s="1179"/>
    </row>
    <row r="258" spans="1:8">
      <c r="A258" s="1345" t="s">
        <v>1295</v>
      </c>
      <c r="B258" s="979">
        <v>22</v>
      </c>
      <c r="C258" s="979">
        <v>175</v>
      </c>
      <c r="D258" s="979">
        <v>3493</v>
      </c>
      <c r="E258" s="979">
        <v>1634</v>
      </c>
      <c r="F258" s="979">
        <v>564</v>
      </c>
      <c r="G258" s="979">
        <v>631</v>
      </c>
      <c r="H258" s="1159">
        <v>284</v>
      </c>
    </row>
    <row r="259" spans="1:8">
      <c r="A259" s="1345"/>
      <c r="B259" s="1174"/>
      <c r="C259" s="1174"/>
      <c r="D259" s="1174"/>
      <c r="E259" s="1174"/>
      <c r="F259" s="1174"/>
      <c r="G259" s="1174"/>
      <c r="H259" s="1175"/>
    </row>
    <row r="260" spans="1:8">
      <c r="A260" s="1345" t="s">
        <v>1206</v>
      </c>
      <c r="B260" s="902"/>
      <c r="C260" s="902"/>
      <c r="D260" s="902"/>
      <c r="E260" s="902"/>
      <c r="F260" s="902"/>
      <c r="G260" s="902"/>
      <c r="H260" s="1179"/>
    </row>
    <row r="261" spans="1:8">
      <c r="A261" s="1346" t="s">
        <v>1207</v>
      </c>
      <c r="B261" s="902"/>
      <c r="C261" s="902"/>
      <c r="D261" s="902"/>
      <c r="E261" s="902"/>
      <c r="F261" s="902"/>
      <c r="G261" s="902"/>
      <c r="H261" s="1179"/>
    </row>
    <row r="262" spans="1:8">
      <c r="A262" s="1347" t="s">
        <v>1296</v>
      </c>
      <c r="B262" s="979">
        <v>6</v>
      </c>
      <c r="C262" s="979">
        <v>67</v>
      </c>
      <c r="D262" s="979">
        <v>1583</v>
      </c>
      <c r="E262" s="979">
        <v>732</v>
      </c>
      <c r="F262" s="979">
        <v>257</v>
      </c>
      <c r="G262" s="979">
        <v>249</v>
      </c>
      <c r="H262" s="1159">
        <v>115</v>
      </c>
    </row>
    <row r="263" spans="1:8">
      <c r="A263" s="1349"/>
      <c r="B263" s="1174"/>
      <c r="C263" s="1174"/>
      <c r="D263" s="1174"/>
      <c r="E263" s="1174"/>
      <c r="F263" s="1174"/>
      <c r="G263" s="1174"/>
      <c r="H263" s="1175"/>
    </row>
    <row r="264" spans="1:8">
      <c r="A264" s="1345" t="s">
        <v>1209</v>
      </c>
      <c r="B264" s="1174"/>
      <c r="C264" s="1174"/>
      <c r="D264" s="1174"/>
      <c r="E264" s="1174"/>
      <c r="F264" s="1174"/>
      <c r="G264" s="1174"/>
      <c r="H264" s="1175"/>
    </row>
    <row r="265" spans="1:8">
      <c r="A265" s="1346" t="s">
        <v>1210</v>
      </c>
      <c r="B265" s="1174"/>
      <c r="C265" s="1174"/>
      <c r="D265" s="1174"/>
      <c r="E265" s="1174"/>
      <c r="F265" s="1174"/>
      <c r="G265" s="1174"/>
      <c r="H265" s="1175"/>
    </row>
    <row r="266" spans="1:8">
      <c r="A266" s="1347" t="s">
        <v>1297</v>
      </c>
      <c r="B266" s="979">
        <v>4</v>
      </c>
      <c r="C266" s="979">
        <v>30</v>
      </c>
      <c r="D266" s="979">
        <v>543</v>
      </c>
      <c r="E266" s="979">
        <v>268</v>
      </c>
      <c r="F266" s="979">
        <v>81</v>
      </c>
      <c r="G266" s="979">
        <v>110</v>
      </c>
      <c r="H266" s="1159">
        <v>55</v>
      </c>
    </row>
    <row r="267" spans="1:8">
      <c r="A267" s="1347" t="s">
        <v>1212</v>
      </c>
      <c r="B267" s="979">
        <v>1</v>
      </c>
      <c r="C267" s="979">
        <v>12</v>
      </c>
      <c r="D267" s="979">
        <v>294</v>
      </c>
      <c r="E267" s="979">
        <v>138</v>
      </c>
      <c r="F267" s="979">
        <v>48</v>
      </c>
      <c r="G267" s="979">
        <v>54</v>
      </c>
      <c r="H267" s="1159">
        <v>25</v>
      </c>
    </row>
    <row r="268" spans="1:8">
      <c r="A268" s="704" t="s">
        <v>1213</v>
      </c>
      <c r="B268" s="1174"/>
      <c r="C268" s="1174"/>
      <c r="D268" s="1174"/>
      <c r="E268" s="1174"/>
      <c r="F268" s="1174"/>
      <c r="G268" s="1174"/>
      <c r="H268" s="1175"/>
    </row>
    <row r="269" spans="1:8">
      <c r="A269" s="1347" t="s">
        <v>1298</v>
      </c>
      <c r="B269" s="979">
        <v>2</v>
      </c>
      <c r="C269" s="979">
        <v>19</v>
      </c>
      <c r="D269" s="979">
        <v>347</v>
      </c>
      <c r="E269" s="979">
        <v>162</v>
      </c>
      <c r="F269" s="979">
        <v>64</v>
      </c>
      <c r="G269" s="979">
        <v>71</v>
      </c>
      <c r="H269" s="1159">
        <v>19</v>
      </c>
    </row>
    <row r="270" spans="1:8">
      <c r="A270" s="1347" t="s">
        <v>1212</v>
      </c>
      <c r="B270" s="979">
        <v>1</v>
      </c>
      <c r="C270" s="979">
        <v>13</v>
      </c>
      <c r="D270" s="979">
        <v>299</v>
      </c>
      <c r="E270" s="979">
        <v>138</v>
      </c>
      <c r="F270" s="979">
        <v>53</v>
      </c>
      <c r="G270" s="979">
        <v>65</v>
      </c>
      <c r="H270" s="1159">
        <v>19</v>
      </c>
    </row>
    <row r="271" spans="1:8">
      <c r="A271" s="704" t="s">
        <v>1213</v>
      </c>
      <c r="B271" s="1174"/>
      <c r="C271" s="1174"/>
      <c r="D271" s="1174"/>
      <c r="E271" s="1174"/>
      <c r="F271" s="1174"/>
      <c r="G271" s="1174"/>
      <c r="H271" s="1175"/>
    </row>
    <row r="272" spans="1:8">
      <c r="A272" s="1345"/>
      <c r="B272" s="1174"/>
      <c r="C272" s="1174"/>
      <c r="D272" s="1174"/>
      <c r="E272" s="1174"/>
      <c r="F272" s="1174"/>
      <c r="G272" s="1174"/>
      <c r="H272" s="1175"/>
    </row>
    <row r="273" spans="1:8">
      <c r="A273" s="1345" t="s">
        <v>1223</v>
      </c>
      <c r="B273" s="1174"/>
      <c r="C273" s="1174"/>
      <c r="D273" s="1174"/>
      <c r="E273" s="1174"/>
      <c r="F273" s="1174"/>
      <c r="G273" s="1174"/>
      <c r="H273" s="1175"/>
    </row>
    <row r="274" spans="1:8">
      <c r="A274" s="1346" t="s">
        <v>1216</v>
      </c>
      <c r="B274" s="1174"/>
      <c r="C274" s="1174"/>
      <c r="D274" s="1174"/>
      <c r="E274" s="1174"/>
      <c r="F274" s="1174"/>
      <c r="G274" s="1174"/>
      <c r="H274" s="1175"/>
    </row>
    <row r="275" spans="1:8">
      <c r="A275" s="1347" t="s">
        <v>1299</v>
      </c>
      <c r="B275" s="979">
        <v>4</v>
      </c>
      <c r="C275" s="979">
        <v>24</v>
      </c>
      <c r="D275" s="979">
        <v>382</v>
      </c>
      <c r="E275" s="979">
        <v>164</v>
      </c>
      <c r="F275" s="979">
        <v>59</v>
      </c>
      <c r="G275" s="979">
        <v>78</v>
      </c>
      <c r="H275" s="1159">
        <v>42</v>
      </c>
    </row>
    <row r="276" spans="1:8">
      <c r="A276" s="1347" t="s">
        <v>1296</v>
      </c>
      <c r="B276" s="979">
        <v>4</v>
      </c>
      <c r="C276" s="979">
        <v>23</v>
      </c>
      <c r="D276" s="979">
        <v>446</v>
      </c>
      <c r="E276" s="979">
        <v>212</v>
      </c>
      <c r="F276" s="979">
        <v>77</v>
      </c>
      <c r="G276" s="979">
        <v>72</v>
      </c>
      <c r="H276" s="1159">
        <v>32</v>
      </c>
    </row>
    <row r="277" spans="1:8">
      <c r="A277" s="1347" t="s">
        <v>1300</v>
      </c>
      <c r="B277" s="979">
        <v>2</v>
      </c>
      <c r="C277" s="979">
        <v>12</v>
      </c>
      <c r="D277" s="979">
        <v>192</v>
      </c>
      <c r="E277" s="979">
        <v>96</v>
      </c>
      <c r="F277" s="979">
        <v>26</v>
      </c>
      <c r="G277" s="979">
        <v>51</v>
      </c>
      <c r="H277" s="1159">
        <v>21</v>
      </c>
    </row>
    <row r="278" spans="1:8">
      <c r="A278" s="1345"/>
      <c r="B278" s="1174"/>
      <c r="C278" s="1174"/>
      <c r="D278" s="1174"/>
      <c r="E278" s="1174"/>
      <c r="F278" s="1174"/>
      <c r="G278" s="1174"/>
      <c r="H278" s="1175"/>
    </row>
    <row r="279" spans="1:8">
      <c r="A279" s="1345" t="s">
        <v>1301</v>
      </c>
      <c r="B279" s="979">
        <v>18</v>
      </c>
      <c r="C279" s="979">
        <v>131</v>
      </c>
      <c r="D279" s="979">
        <v>2355</v>
      </c>
      <c r="E279" s="979">
        <v>1082</v>
      </c>
      <c r="F279" s="979">
        <v>381</v>
      </c>
      <c r="G279" s="979">
        <v>427</v>
      </c>
      <c r="H279" s="1159">
        <v>208</v>
      </c>
    </row>
    <row r="280" spans="1:8">
      <c r="A280" s="1345"/>
      <c r="B280" s="1174"/>
      <c r="C280" s="1174"/>
      <c r="D280" s="1174"/>
      <c r="E280" s="1174"/>
      <c r="F280" s="1174"/>
      <c r="G280" s="1174"/>
      <c r="H280" s="1175"/>
    </row>
    <row r="281" spans="1:8">
      <c r="A281" s="1345" t="s">
        <v>1206</v>
      </c>
      <c r="B281" s="902"/>
      <c r="C281" s="902"/>
      <c r="D281" s="902"/>
      <c r="E281" s="902"/>
      <c r="F281" s="902"/>
      <c r="G281" s="902"/>
      <c r="H281" s="1179"/>
    </row>
    <row r="282" spans="1:8">
      <c r="A282" s="1346" t="s">
        <v>1207</v>
      </c>
      <c r="B282" s="902"/>
      <c r="C282" s="902"/>
      <c r="D282" s="902"/>
      <c r="E282" s="902"/>
      <c r="F282" s="902"/>
      <c r="G282" s="902"/>
      <c r="H282" s="1179"/>
    </row>
    <row r="283" spans="1:8">
      <c r="A283" s="1347" t="s">
        <v>1302</v>
      </c>
      <c r="B283" s="979">
        <v>5</v>
      </c>
      <c r="C283" s="979">
        <v>43</v>
      </c>
      <c r="D283" s="979">
        <v>935</v>
      </c>
      <c r="E283" s="979">
        <v>437</v>
      </c>
      <c r="F283" s="979">
        <v>153</v>
      </c>
      <c r="G283" s="979">
        <v>170</v>
      </c>
      <c r="H283" s="1159">
        <v>78</v>
      </c>
    </row>
    <row r="284" spans="1:8">
      <c r="A284" s="1345"/>
      <c r="B284" s="1174"/>
      <c r="C284" s="1174"/>
      <c r="D284" s="1174"/>
      <c r="E284" s="1174"/>
      <c r="F284" s="1174"/>
      <c r="G284" s="1174"/>
      <c r="H284" s="1175"/>
    </row>
    <row r="285" spans="1:8">
      <c r="A285" s="1345" t="s">
        <v>1209</v>
      </c>
      <c r="B285" s="1174"/>
      <c r="C285" s="1174"/>
      <c r="D285" s="1174"/>
      <c r="E285" s="1174"/>
      <c r="F285" s="1174"/>
      <c r="G285" s="1174"/>
      <c r="H285" s="1175"/>
    </row>
    <row r="286" spans="1:8">
      <c r="A286" s="1346" t="s">
        <v>1210</v>
      </c>
      <c r="B286" s="1174"/>
      <c r="C286" s="1174"/>
      <c r="D286" s="1174"/>
      <c r="E286" s="1174"/>
      <c r="F286" s="1174"/>
      <c r="G286" s="1174"/>
      <c r="H286" s="1175"/>
    </row>
    <row r="287" spans="1:8">
      <c r="A287" s="1347" t="s">
        <v>1303</v>
      </c>
      <c r="B287" s="979">
        <v>4</v>
      </c>
      <c r="C287" s="979">
        <v>32</v>
      </c>
      <c r="D287" s="979">
        <v>647</v>
      </c>
      <c r="E287" s="979">
        <v>281</v>
      </c>
      <c r="F287" s="979">
        <v>94</v>
      </c>
      <c r="G287" s="979">
        <v>127</v>
      </c>
      <c r="H287" s="1159">
        <v>65</v>
      </c>
    </row>
    <row r="288" spans="1:8">
      <c r="A288" s="1347" t="s">
        <v>1212</v>
      </c>
      <c r="B288" s="979">
        <v>2</v>
      </c>
      <c r="C288" s="979">
        <v>21</v>
      </c>
      <c r="D288" s="979">
        <v>509</v>
      </c>
      <c r="E288" s="979">
        <v>225</v>
      </c>
      <c r="F288" s="979">
        <v>70</v>
      </c>
      <c r="G288" s="979">
        <v>101</v>
      </c>
      <c r="H288" s="1159">
        <v>53</v>
      </c>
    </row>
    <row r="289" spans="1:8">
      <c r="A289" s="704" t="s">
        <v>1213</v>
      </c>
      <c r="B289" s="1174"/>
      <c r="C289" s="1174"/>
      <c r="D289" s="1174"/>
      <c r="E289" s="1174"/>
      <c r="F289" s="1174"/>
      <c r="G289" s="1174"/>
      <c r="H289" s="1175"/>
    </row>
    <row r="290" spans="1:8">
      <c r="A290" s="1345"/>
      <c r="B290" s="1174"/>
      <c r="C290" s="1174"/>
      <c r="D290" s="1174"/>
      <c r="E290" s="1174"/>
      <c r="F290" s="1174"/>
      <c r="G290" s="1174"/>
      <c r="H290" s="1175"/>
    </row>
    <row r="291" spans="1:8">
      <c r="A291" s="1345" t="s">
        <v>1223</v>
      </c>
      <c r="B291" s="902"/>
      <c r="C291" s="902"/>
      <c r="D291" s="902"/>
      <c r="E291" s="902"/>
      <c r="F291" s="902"/>
      <c r="G291" s="902"/>
      <c r="H291" s="1179"/>
    </row>
    <row r="292" spans="1:8">
      <c r="A292" s="1346" t="s">
        <v>1216</v>
      </c>
      <c r="B292" s="902"/>
      <c r="C292" s="902"/>
      <c r="D292" s="902"/>
      <c r="E292" s="902"/>
      <c r="F292" s="902"/>
      <c r="G292" s="902"/>
      <c r="H292" s="1179"/>
    </row>
    <row r="293" spans="1:8">
      <c r="A293" s="1347" t="s">
        <v>1304</v>
      </c>
      <c r="B293" s="979">
        <v>3</v>
      </c>
      <c r="C293" s="979">
        <v>18</v>
      </c>
      <c r="D293" s="979">
        <v>204</v>
      </c>
      <c r="E293" s="979">
        <v>94</v>
      </c>
      <c r="F293" s="979">
        <v>30</v>
      </c>
      <c r="G293" s="979">
        <v>36</v>
      </c>
      <c r="H293" s="1159">
        <v>20</v>
      </c>
    </row>
    <row r="294" spans="1:8">
      <c r="A294" s="1347" t="s">
        <v>1302</v>
      </c>
      <c r="B294" s="979">
        <v>4</v>
      </c>
      <c r="C294" s="979">
        <v>22</v>
      </c>
      <c r="D294" s="979">
        <v>322</v>
      </c>
      <c r="E294" s="979">
        <v>159</v>
      </c>
      <c r="F294" s="979">
        <v>58</v>
      </c>
      <c r="G294" s="979">
        <v>55</v>
      </c>
      <c r="H294" s="1159">
        <v>25</v>
      </c>
    </row>
    <row r="295" spans="1:8">
      <c r="A295" s="1347" t="s">
        <v>1305</v>
      </c>
      <c r="B295" s="979">
        <v>2</v>
      </c>
      <c r="C295" s="979">
        <v>16</v>
      </c>
      <c r="D295" s="979">
        <v>247</v>
      </c>
      <c r="E295" s="979">
        <v>111</v>
      </c>
      <c r="F295" s="979">
        <v>46</v>
      </c>
      <c r="G295" s="979">
        <v>39</v>
      </c>
      <c r="H295" s="1159">
        <v>20</v>
      </c>
    </row>
    <row r="296" spans="1:8">
      <c r="A296" s="1345"/>
      <c r="B296" s="1174"/>
      <c r="C296" s="1174"/>
      <c r="D296" s="1174"/>
      <c r="E296" s="1174"/>
      <c r="F296" s="1174"/>
      <c r="G296" s="1174"/>
      <c r="H296" s="1175"/>
    </row>
    <row r="297" spans="1:8">
      <c r="A297" s="1345" t="s">
        <v>1306</v>
      </c>
      <c r="B297" s="979">
        <v>21</v>
      </c>
      <c r="C297" s="979">
        <v>165.05</v>
      </c>
      <c r="D297" s="979">
        <v>2927</v>
      </c>
      <c r="E297" s="979">
        <v>1500</v>
      </c>
      <c r="F297" s="979">
        <v>472</v>
      </c>
      <c r="G297" s="979">
        <v>487</v>
      </c>
      <c r="H297" s="1159">
        <v>257</v>
      </c>
    </row>
    <row r="298" spans="1:8">
      <c r="A298" s="1345"/>
      <c r="B298" s="1174"/>
      <c r="C298" s="1174"/>
      <c r="D298" s="1174"/>
      <c r="E298" s="1174"/>
      <c r="F298" s="1174"/>
      <c r="G298" s="1174"/>
      <c r="H298" s="1175"/>
    </row>
    <row r="299" spans="1:8">
      <c r="A299" s="1345" t="s">
        <v>1206</v>
      </c>
      <c r="B299" s="902"/>
      <c r="C299" s="902"/>
      <c r="D299" s="902"/>
      <c r="E299" s="902"/>
      <c r="F299" s="902"/>
      <c r="G299" s="902"/>
      <c r="H299" s="1179"/>
    </row>
    <row r="300" spans="1:8">
      <c r="A300" s="1346" t="s">
        <v>1207</v>
      </c>
      <c r="B300" s="902"/>
      <c r="C300" s="902"/>
      <c r="D300" s="902"/>
      <c r="E300" s="902"/>
      <c r="F300" s="902"/>
      <c r="G300" s="902"/>
      <c r="H300" s="1179"/>
    </row>
    <row r="301" spans="1:8">
      <c r="A301" s="1347" t="s">
        <v>1307</v>
      </c>
      <c r="B301" s="979">
        <v>4</v>
      </c>
      <c r="C301" s="979">
        <v>64</v>
      </c>
      <c r="D301" s="979">
        <v>1356</v>
      </c>
      <c r="E301" s="979">
        <v>678</v>
      </c>
      <c r="F301" s="979">
        <v>211</v>
      </c>
      <c r="G301" s="979">
        <v>251</v>
      </c>
      <c r="H301" s="1159">
        <v>123</v>
      </c>
    </row>
    <row r="302" spans="1:8">
      <c r="A302" s="1345"/>
      <c r="B302" s="1174"/>
      <c r="C302" s="1174"/>
      <c r="D302" s="1174"/>
      <c r="E302" s="1174"/>
      <c r="F302" s="1174"/>
      <c r="G302" s="1174"/>
      <c r="H302" s="1175"/>
    </row>
    <row r="303" spans="1:8">
      <c r="A303" s="1345" t="s">
        <v>1209</v>
      </c>
      <c r="B303" s="887"/>
      <c r="C303" s="887"/>
      <c r="D303" s="887"/>
      <c r="E303" s="887"/>
      <c r="F303" s="887"/>
      <c r="G303" s="887"/>
      <c r="H303" s="1173"/>
    </row>
    <row r="304" spans="1:8">
      <c r="A304" s="1346" t="s">
        <v>1210</v>
      </c>
      <c r="B304" s="887"/>
      <c r="C304" s="887"/>
      <c r="D304" s="887"/>
      <c r="E304" s="887"/>
      <c r="F304" s="887"/>
      <c r="G304" s="887"/>
      <c r="H304" s="1173"/>
    </row>
    <row r="305" spans="1:8">
      <c r="A305" s="1347" t="s">
        <v>1308</v>
      </c>
      <c r="B305" s="979">
        <v>4</v>
      </c>
      <c r="C305" s="979">
        <v>32</v>
      </c>
      <c r="D305" s="979">
        <v>507</v>
      </c>
      <c r="E305" s="979">
        <v>258</v>
      </c>
      <c r="F305" s="979">
        <v>88</v>
      </c>
      <c r="G305" s="979">
        <v>71</v>
      </c>
      <c r="H305" s="1159">
        <v>42</v>
      </c>
    </row>
    <row r="306" spans="1:8">
      <c r="A306" s="1347" t="s">
        <v>1212</v>
      </c>
      <c r="B306" s="979">
        <v>1</v>
      </c>
      <c r="C306" s="979">
        <v>14</v>
      </c>
      <c r="D306" s="979">
        <v>305</v>
      </c>
      <c r="E306" s="979">
        <v>165</v>
      </c>
      <c r="F306" s="979">
        <v>62</v>
      </c>
      <c r="G306" s="979">
        <v>43</v>
      </c>
      <c r="H306" s="1159">
        <v>26</v>
      </c>
    </row>
    <row r="307" spans="1:8">
      <c r="A307" s="704" t="s">
        <v>1213</v>
      </c>
      <c r="B307" s="887"/>
      <c r="C307" s="887"/>
      <c r="D307" s="887"/>
      <c r="E307" s="887"/>
      <c r="F307" s="887"/>
      <c r="G307" s="887"/>
      <c r="H307" s="1173"/>
    </row>
    <row r="308" spans="1:8">
      <c r="A308" s="1345"/>
      <c r="B308" s="887"/>
      <c r="C308" s="887"/>
      <c r="D308" s="887"/>
      <c r="E308" s="887"/>
      <c r="F308" s="887"/>
      <c r="G308" s="887"/>
      <c r="H308" s="1173"/>
    </row>
    <row r="309" spans="1:8">
      <c r="A309" s="1345" t="s">
        <v>1215</v>
      </c>
      <c r="B309" s="902"/>
      <c r="C309" s="902"/>
      <c r="D309" s="902"/>
      <c r="E309" s="902"/>
      <c r="F309" s="902"/>
      <c r="G309" s="902"/>
      <c r="H309" s="1179"/>
    </row>
    <row r="310" spans="1:8">
      <c r="A310" s="1346" t="s">
        <v>1216</v>
      </c>
      <c r="B310" s="902"/>
      <c r="C310" s="902"/>
      <c r="D310" s="902"/>
      <c r="E310" s="902"/>
      <c r="F310" s="902"/>
      <c r="G310" s="902"/>
      <c r="H310" s="1179"/>
    </row>
    <row r="311" spans="1:8">
      <c r="A311" s="1347" t="s">
        <v>1307</v>
      </c>
      <c r="B311" s="979">
        <v>4</v>
      </c>
      <c r="C311" s="979">
        <v>21</v>
      </c>
      <c r="D311" s="979">
        <v>269</v>
      </c>
      <c r="E311" s="979">
        <v>147</v>
      </c>
      <c r="F311" s="979">
        <v>41</v>
      </c>
      <c r="G311" s="979">
        <v>48</v>
      </c>
      <c r="H311" s="1159">
        <v>27</v>
      </c>
    </row>
    <row r="312" spans="1:8">
      <c r="A312" s="1347" t="s">
        <v>1309</v>
      </c>
      <c r="B312" s="979">
        <v>5</v>
      </c>
      <c r="C312" s="979">
        <v>29.05</v>
      </c>
      <c r="D312" s="979">
        <v>483</v>
      </c>
      <c r="E312" s="979">
        <v>238</v>
      </c>
      <c r="F312" s="979">
        <v>82</v>
      </c>
      <c r="G312" s="979">
        <v>68</v>
      </c>
      <c r="H312" s="1159">
        <v>37</v>
      </c>
    </row>
    <row r="313" spans="1:8">
      <c r="A313" s="1347" t="s">
        <v>1310</v>
      </c>
      <c r="B313" s="979">
        <v>4</v>
      </c>
      <c r="C313" s="979">
        <v>19</v>
      </c>
      <c r="D313" s="979">
        <v>312</v>
      </c>
      <c r="E313" s="979">
        <v>179</v>
      </c>
      <c r="F313" s="979">
        <v>50</v>
      </c>
      <c r="G313" s="979">
        <v>49</v>
      </c>
      <c r="H313" s="1159">
        <v>28</v>
      </c>
    </row>
    <row r="314" spans="1:8">
      <c r="A314" s="1345"/>
      <c r="B314" s="903"/>
      <c r="C314" s="903"/>
      <c r="D314" s="903"/>
      <c r="E314" s="903"/>
      <c r="F314" s="903"/>
      <c r="G314" s="903"/>
      <c r="H314" s="1178"/>
    </row>
    <row r="315" spans="1:8">
      <c r="A315" s="1345" t="s">
        <v>1311</v>
      </c>
      <c r="B315" s="979">
        <v>15</v>
      </c>
      <c r="C315" s="979">
        <v>124</v>
      </c>
      <c r="D315" s="979">
        <v>2157</v>
      </c>
      <c r="E315" s="979">
        <v>1010</v>
      </c>
      <c r="F315" s="979">
        <v>327</v>
      </c>
      <c r="G315" s="979">
        <v>348</v>
      </c>
      <c r="H315" s="1159">
        <v>162</v>
      </c>
    </row>
    <row r="316" spans="1:8">
      <c r="A316" s="1345"/>
      <c r="B316" s="1174"/>
      <c r="C316" s="1174"/>
      <c r="D316" s="1174"/>
      <c r="E316" s="1174"/>
      <c r="F316" s="1174"/>
      <c r="G316" s="1174"/>
      <c r="H316" s="1175"/>
    </row>
    <row r="317" spans="1:8">
      <c r="A317" s="1345" t="s">
        <v>1209</v>
      </c>
      <c r="B317" s="1174"/>
      <c r="C317" s="1174"/>
      <c r="D317" s="1174"/>
      <c r="E317" s="1174"/>
      <c r="F317" s="1174"/>
      <c r="G317" s="1174"/>
      <c r="H317" s="1175"/>
    </row>
    <row r="318" spans="1:8">
      <c r="A318" s="1346" t="s">
        <v>1210</v>
      </c>
      <c r="B318" s="1174"/>
      <c r="C318" s="1174"/>
      <c r="D318" s="1174"/>
      <c r="E318" s="1174"/>
      <c r="F318" s="1174"/>
      <c r="G318" s="1174"/>
      <c r="H318" s="1175"/>
    </row>
    <row r="319" spans="1:8">
      <c r="A319" s="1347" t="s">
        <v>1312</v>
      </c>
      <c r="B319" s="979">
        <v>7</v>
      </c>
      <c r="C319" s="979">
        <v>75</v>
      </c>
      <c r="D319" s="979">
        <v>1300</v>
      </c>
      <c r="E319" s="979">
        <v>597</v>
      </c>
      <c r="F319" s="979">
        <v>202</v>
      </c>
      <c r="G319" s="979">
        <v>225</v>
      </c>
      <c r="H319" s="1159">
        <v>103</v>
      </c>
    </row>
    <row r="320" spans="1:8">
      <c r="A320" s="1347" t="s">
        <v>1212</v>
      </c>
      <c r="B320" s="979">
        <v>4</v>
      </c>
      <c r="C320" s="979">
        <v>57</v>
      </c>
      <c r="D320" s="979">
        <v>1052</v>
      </c>
      <c r="E320" s="979">
        <v>483</v>
      </c>
      <c r="F320" s="979">
        <v>158</v>
      </c>
      <c r="G320" s="979">
        <v>188</v>
      </c>
      <c r="H320" s="1159">
        <v>88</v>
      </c>
    </row>
    <row r="321" spans="1:8">
      <c r="A321" s="704" t="s">
        <v>1213</v>
      </c>
      <c r="B321" s="1174"/>
      <c r="C321" s="1174"/>
      <c r="D321" s="1174"/>
      <c r="E321" s="1174"/>
      <c r="F321" s="1174"/>
      <c r="G321" s="1174"/>
      <c r="H321" s="1175"/>
    </row>
    <row r="322" spans="1:8">
      <c r="A322" s="1345"/>
      <c r="B322" s="1174"/>
      <c r="C322" s="1174"/>
      <c r="D322" s="1174"/>
      <c r="E322" s="1174"/>
      <c r="F322" s="1174"/>
      <c r="G322" s="1174"/>
      <c r="H322" s="1175"/>
    </row>
    <row r="323" spans="1:8">
      <c r="A323" s="1345" t="s">
        <v>1223</v>
      </c>
      <c r="B323" s="1174"/>
      <c r="C323" s="1174"/>
      <c r="D323" s="1174"/>
      <c r="E323" s="1174"/>
      <c r="F323" s="1174"/>
      <c r="G323" s="1174"/>
      <c r="H323" s="1175"/>
    </row>
    <row r="324" spans="1:8">
      <c r="A324" s="1346" t="s">
        <v>1216</v>
      </c>
      <c r="B324" s="1174"/>
      <c r="C324" s="1174"/>
      <c r="D324" s="1174"/>
      <c r="E324" s="1174"/>
      <c r="F324" s="1174"/>
      <c r="G324" s="1174"/>
      <c r="H324" s="1175"/>
    </row>
    <row r="325" spans="1:8">
      <c r="A325" s="1347" t="s">
        <v>1313</v>
      </c>
      <c r="B325" s="979">
        <v>2</v>
      </c>
      <c r="C325" s="979">
        <v>12</v>
      </c>
      <c r="D325" s="979">
        <v>210</v>
      </c>
      <c r="E325" s="979">
        <v>98</v>
      </c>
      <c r="F325" s="979">
        <v>32</v>
      </c>
      <c r="G325" s="979">
        <v>33</v>
      </c>
      <c r="H325" s="1159">
        <v>14</v>
      </c>
    </row>
    <row r="326" spans="1:8">
      <c r="A326" s="1347" t="s">
        <v>1314</v>
      </c>
      <c r="B326" s="979">
        <v>2</v>
      </c>
      <c r="C326" s="979">
        <v>12</v>
      </c>
      <c r="D326" s="979">
        <v>191</v>
      </c>
      <c r="E326" s="979">
        <v>87</v>
      </c>
      <c r="F326" s="979">
        <v>31</v>
      </c>
      <c r="G326" s="979">
        <v>33</v>
      </c>
      <c r="H326" s="1159">
        <v>18</v>
      </c>
    </row>
    <row r="327" spans="1:8">
      <c r="A327" s="1347" t="s">
        <v>1315</v>
      </c>
      <c r="B327" s="979">
        <v>4</v>
      </c>
      <c r="C327" s="979">
        <v>25</v>
      </c>
      <c r="D327" s="979">
        <v>456</v>
      </c>
      <c r="E327" s="979">
        <v>228</v>
      </c>
      <c r="F327" s="979">
        <v>62</v>
      </c>
      <c r="G327" s="979">
        <v>57</v>
      </c>
      <c r="H327" s="1159">
        <v>27</v>
      </c>
    </row>
    <row r="328" spans="1:8">
      <c r="A328" s="1348"/>
      <c r="B328" s="1174"/>
      <c r="C328" s="1174"/>
      <c r="D328" s="1174"/>
      <c r="E328" s="1174"/>
      <c r="F328" s="1174"/>
      <c r="G328" s="1174"/>
      <c r="H328" s="1175"/>
    </row>
    <row r="329" spans="1:8">
      <c r="A329" s="1345" t="s">
        <v>1316</v>
      </c>
      <c r="B329" s="979">
        <v>59</v>
      </c>
      <c r="C329" s="979">
        <v>427</v>
      </c>
      <c r="D329" s="979">
        <v>6693</v>
      </c>
      <c r="E329" s="979">
        <v>3257</v>
      </c>
      <c r="F329" s="979">
        <v>1162</v>
      </c>
      <c r="G329" s="979">
        <v>1122</v>
      </c>
      <c r="H329" s="1159">
        <v>559</v>
      </c>
    </row>
    <row r="330" spans="1:8">
      <c r="A330" s="1345"/>
      <c r="B330" s="1174"/>
      <c r="C330" s="1174"/>
      <c r="D330" s="1174"/>
      <c r="E330" s="1174"/>
      <c r="F330" s="1174"/>
      <c r="G330" s="1174"/>
      <c r="H330" s="1175"/>
    </row>
    <row r="331" spans="1:8">
      <c r="A331" s="1345" t="s">
        <v>1209</v>
      </c>
      <c r="B331" s="1174"/>
      <c r="C331" s="1174"/>
      <c r="D331" s="1174"/>
      <c r="E331" s="1174"/>
      <c r="F331" s="1174"/>
      <c r="G331" s="1174"/>
      <c r="H331" s="1175"/>
    </row>
    <row r="332" spans="1:8">
      <c r="A332" s="1346" t="s">
        <v>1210</v>
      </c>
      <c r="B332" s="1174"/>
      <c r="C332" s="1174"/>
      <c r="D332" s="1174"/>
      <c r="E332" s="1174"/>
      <c r="F332" s="1174"/>
      <c r="G332" s="1174"/>
      <c r="H332" s="1175"/>
    </row>
    <row r="333" spans="1:8">
      <c r="A333" s="1347" t="s">
        <v>1317</v>
      </c>
      <c r="B333" s="979">
        <v>8</v>
      </c>
      <c r="C333" s="979">
        <v>64</v>
      </c>
      <c r="D333" s="979">
        <v>947</v>
      </c>
      <c r="E333" s="979">
        <v>473</v>
      </c>
      <c r="F333" s="979">
        <v>164</v>
      </c>
      <c r="G333" s="979">
        <v>146</v>
      </c>
      <c r="H333" s="1159">
        <v>66</v>
      </c>
    </row>
    <row r="334" spans="1:8">
      <c r="A334" s="1347" t="s">
        <v>1212</v>
      </c>
      <c r="B334" s="979">
        <v>1</v>
      </c>
      <c r="C334" s="979">
        <v>25</v>
      </c>
      <c r="D334" s="979">
        <v>587</v>
      </c>
      <c r="E334" s="979">
        <v>299</v>
      </c>
      <c r="F334" s="979">
        <v>88</v>
      </c>
      <c r="G334" s="979">
        <v>85</v>
      </c>
      <c r="H334" s="1159">
        <v>38</v>
      </c>
    </row>
    <row r="335" spans="1:8">
      <c r="A335" s="704" t="s">
        <v>1213</v>
      </c>
      <c r="B335" s="1174"/>
      <c r="C335" s="1174"/>
      <c r="D335" s="1174"/>
      <c r="E335" s="1174"/>
      <c r="F335" s="1174"/>
      <c r="G335" s="1174"/>
      <c r="H335" s="1175"/>
    </row>
    <row r="336" spans="1:8">
      <c r="A336" s="1347" t="s">
        <v>1247</v>
      </c>
      <c r="B336" s="979">
        <v>8</v>
      </c>
      <c r="C336" s="979">
        <v>67</v>
      </c>
      <c r="D336" s="979">
        <v>1152</v>
      </c>
      <c r="E336" s="979">
        <v>588</v>
      </c>
      <c r="F336" s="979">
        <v>194</v>
      </c>
      <c r="G336" s="979">
        <v>188</v>
      </c>
      <c r="H336" s="1159">
        <v>98</v>
      </c>
    </row>
    <row r="337" spans="1:8">
      <c r="A337" s="1347" t="s">
        <v>1212</v>
      </c>
      <c r="B337" s="979">
        <v>3</v>
      </c>
      <c r="C337" s="979">
        <v>36</v>
      </c>
      <c r="D337" s="979">
        <v>791</v>
      </c>
      <c r="E337" s="979">
        <v>395</v>
      </c>
      <c r="F337" s="979">
        <v>132</v>
      </c>
      <c r="G337" s="979">
        <v>115</v>
      </c>
      <c r="H337" s="1159">
        <v>66</v>
      </c>
    </row>
    <row r="338" spans="1:8">
      <c r="A338" s="704" t="s">
        <v>1213</v>
      </c>
      <c r="B338" s="1174"/>
      <c r="C338" s="1174"/>
      <c r="D338" s="1174"/>
      <c r="E338" s="1174"/>
      <c r="F338" s="1174"/>
      <c r="G338" s="1174"/>
      <c r="H338" s="1175"/>
    </row>
    <row r="339" spans="1:8">
      <c r="A339" s="1347" t="s">
        <v>1318</v>
      </c>
      <c r="B339" s="979">
        <v>9</v>
      </c>
      <c r="C339" s="979">
        <v>49</v>
      </c>
      <c r="D339" s="979">
        <v>896</v>
      </c>
      <c r="E339" s="979">
        <v>425</v>
      </c>
      <c r="F339" s="979">
        <v>186</v>
      </c>
      <c r="G339" s="979">
        <v>148</v>
      </c>
      <c r="H339" s="1159">
        <v>74</v>
      </c>
    </row>
    <row r="340" spans="1:8">
      <c r="A340" s="1347" t="s">
        <v>1212</v>
      </c>
      <c r="B340" s="979">
        <v>4</v>
      </c>
      <c r="C340" s="979">
        <v>29</v>
      </c>
      <c r="D340" s="979">
        <v>726</v>
      </c>
      <c r="E340" s="979">
        <v>342</v>
      </c>
      <c r="F340" s="979">
        <v>144</v>
      </c>
      <c r="G340" s="979">
        <v>108</v>
      </c>
      <c r="H340" s="1159">
        <v>51</v>
      </c>
    </row>
    <row r="341" spans="1:8">
      <c r="A341" s="704" t="s">
        <v>1213</v>
      </c>
      <c r="B341" s="1174"/>
      <c r="C341" s="1174"/>
      <c r="D341" s="1174"/>
      <c r="E341" s="1174"/>
      <c r="F341" s="1174"/>
      <c r="G341" s="1174"/>
      <c r="H341" s="1175"/>
    </row>
    <row r="342" spans="1:8">
      <c r="A342" s="1347" t="s">
        <v>1319</v>
      </c>
      <c r="B342" s="979">
        <v>4</v>
      </c>
      <c r="C342" s="979">
        <v>28</v>
      </c>
      <c r="D342" s="979">
        <v>437</v>
      </c>
      <c r="E342" s="979">
        <v>190</v>
      </c>
      <c r="F342" s="979">
        <v>64</v>
      </c>
      <c r="G342" s="979">
        <v>76</v>
      </c>
      <c r="H342" s="1159">
        <v>43</v>
      </c>
    </row>
    <row r="343" spans="1:8">
      <c r="A343" s="1347" t="s">
        <v>1212</v>
      </c>
      <c r="B343" s="979">
        <v>1</v>
      </c>
      <c r="C343" s="979">
        <v>13</v>
      </c>
      <c r="D343" s="979">
        <v>328</v>
      </c>
      <c r="E343" s="979">
        <v>145</v>
      </c>
      <c r="F343" s="979">
        <v>43</v>
      </c>
      <c r="G343" s="979">
        <v>61</v>
      </c>
      <c r="H343" s="1159">
        <v>34</v>
      </c>
    </row>
    <row r="344" spans="1:8">
      <c r="A344" s="704" t="s">
        <v>1213</v>
      </c>
      <c r="B344" s="1174"/>
      <c r="C344" s="1174"/>
      <c r="D344" s="1174"/>
      <c r="E344" s="1174"/>
      <c r="F344" s="1174"/>
      <c r="G344" s="1174"/>
      <c r="H344" s="1175"/>
    </row>
    <row r="345" spans="1:8">
      <c r="A345" s="1347" t="s">
        <v>1320</v>
      </c>
      <c r="B345" s="979">
        <v>5</v>
      </c>
      <c r="C345" s="979">
        <v>45</v>
      </c>
      <c r="D345" s="979">
        <v>776</v>
      </c>
      <c r="E345" s="979">
        <v>391</v>
      </c>
      <c r="F345" s="979">
        <v>127</v>
      </c>
      <c r="G345" s="979">
        <v>149</v>
      </c>
      <c r="H345" s="1159">
        <v>76</v>
      </c>
    </row>
    <row r="346" spans="1:8">
      <c r="A346" s="1347" t="s">
        <v>1212</v>
      </c>
      <c r="B346" s="979">
        <v>1</v>
      </c>
      <c r="C346" s="979">
        <v>29</v>
      </c>
      <c r="D346" s="979">
        <v>580</v>
      </c>
      <c r="E346" s="979">
        <v>292</v>
      </c>
      <c r="F346" s="979">
        <v>96</v>
      </c>
      <c r="G346" s="979">
        <v>127</v>
      </c>
      <c r="H346" s="1159">
        <v>63</v>
      </c>
    </row>
    <row r="347" spans="1:8">
      <c r="A347" s="704" t="s">
        <v>1213</v>
      </c>
      <c r="B347" s="1174"/>
      <c r="C347" s="1174"/>
      <c r="D347" s="1174"/>
      <c r="E347" s="1174"/>
      <c r="F347" s="1174"/>
      <c r="G347" s="1174"/>
      <c r="H347" s="1175"/>
    </row>
    <row r="348" spans="1:8">
      <c r="A348" s="1345"/>
      <c r="B348" s="1174"/>
      <c r="C348" s="1174"/>
      <c r="D348" s="1174"/>
      <c r="E348" s="1174"/>
      <c r="F348" s="1174"/>
      <c r="G348" s="1174"/>
      <c r="H348" s="1175"/>
    </row>
    <row r="349" spans="1:8">
      <c r="A349" s="1345" t="s">
        <v>1223</v>
      </c>
      <c r="B349" s="1174"/>
      <c r="C349" s="1174"/>
      <c r="D349" s="1174"/>
      <c r="E349" s="1174"/>
      <c r="F349" s="1174"/>
      <c r="G349" s="1174"/>
      <c r="H349" s="1175"/>
    </row>
    <row r="350" spans="1:8">
      <c r="A350" s="1346" t="s">
        <v>1216</v>
      </c>
      <c r="B350" s="1174"/>
      <c r="C350" s="1174"/>
      <c r="D350" s="1174"/>
      <c r="E350" s="1174"/>
      <c r="F350" s="1174"/>
      <c r="G350" s="1174"/>
      <c r="H350" s="1175"/>
    </row>
    <row r="351" spans="1:8">
      <c r="A351" s="1347" t="s">
        <v>1321</v>
      </c>
      <c r="B351" s="979">
        <v>6</v>
      </c>
      <c r="C351" s="979">
        <v>46</v>
      </c>
      <c r="D351" s="979">
        <v>650</v>
      </c>
      <c r="E351" s="979">
        <v>315</v>
      </c>
      <c r="F351" s="979">
        <v>107</v>
      </c>
      <c r="G351" s="979">
        <v>109</v>
      </c>
      <c r="H351" s="1159">
        <v>57</v>
      </c>
    </row>
    <row r="352" spans="1:8">
      <c r="A352" s="1347" t="s">
        <v>1322</v>
      </c>
      <c r="B352" s="979">
        <v>3</v>
      </c>
      <c r="C352" s="979">
        <v>18</v>
      </c>
      <c r="D352" s="979">
        <v>301</v>
      </c>
      <c r="E352" s="979">
        <v>138</v>
      </c>
      <c r="F352" s="979">
        <v>48</v>
      </c>
      <c r="G352" s="979">
        <v>46</v>
      </c>
      <c r="H352" s="1159">
        <v>22</v>
      </c>
    </row>
    <row r="353" spans="1:8">
      <c r="A353" s="1347" t="s">
        <v>1323</v>
      </c>
      <c r="B353" s="979">
        <v>3</v>
      </c>
      <c r="C353" s="979">
        <v>24</v>
      </c>
      <c r="D353" s="979">
        <v>388</v>
      </c>
      <c r="E353" s="979">
        <v>174</v>
      </c>
      <c r="F353" s="979">
        <v>60</v>
      </c>
      <c r="G353" s="979">
        <v>68</v>
      </c>
      <c r="H353" s="1159">
        <v>28</v>
      </c>
    </row>
    <row r="354" spans="1:8">
      <c r="A354" s="1347" t="s">
        <v>1324</v>
      </c>
      <c r="B354" s="979">
        <v>4</v>
      </c>
      <c r="C354" s="979">
        <v>16</v>
      </c>
      <c r="D354" s="979">
        <v>177</v>
      </c>
      <c r="E354" s="979">
        <v>83</v>
      </c>
      <c r="F354" s="979">
        <v>33</v>
      </c>
      <c r="G354" s="979">
        <v>29</v>
      </c>
      <c r="H354" s="1159">
        <v>12</v>
      </c>
    </row>
    <row r="355" spans="1:8">
      <c r="A355" s="1347" t="s">
        <v>1325</v>
      </c>
      <c r="B355" s="979">
        <v>5</v>
      </c>
      <c r="C355" s="979">
        <v>30</v>
      </c>
      <c r="D355" s="979">
        <v>338</v>
      </c>
      <c r="E355" s="979">
        <v>189</v>
      </c>
      <c r="F355" s="979">
        <v>65</v>
      </c>
      <c r="G355" s="979">
        <v>55</v>
      </c>
      <c r="H355" s="1159">
        <v>32</v>
      </c>
    </row>
    <row r="356" spans="1:8">
      <c r="A356" s="1347" t="s">
        <v>1326</v>
      </c>
      <c r="B356" s="979">
        <v>3</v>
      </c>
      <c r="C356" s="979">
        <v>26</v>
      </c>
      <c r="D356" s="979">
        <v>391</v>
      </c>
      <c r="E356" s="979">
        <v>180</v>
      </c>
      <c r="F356" s="979">
        <v>83</v>
      </c>
      <c r="G356" s="979">
        <v>67</v>
      </c>
      <c r="H356" s="1159">
        <v>29</v>
      </c>
    </row>
    <row r="357" spans="1:8">
      <c r="A357" s="1347" t="s">
        <v>1327</v>
      </c>
      <c r="B357" s="979">
        <v>1</v>
      </c>
      <c r="C357" s="979">
        <v>14</v>
      </c>
      <c r="D357" s="979">
        <v>240</v>
      </c>
      <c r="E357" s="979">
        <v>111</v>
      </c>
      <c r="F357" s="979">
        <v>31</v>
      </c>
      <c r="G357" s="979">
        <v>41</v>
      </c>
      <c r="H357" s="1159">
        <v>22</v>
      </c>
    </row>
    <row r="358" spans="1:8">
      <c r="A358" s="1345"/>
      <c r="B358" s="1174"/>
      <c r="C358" s="1174"/>
      <c r="D358" s="1174"/>
      <c r="E358" s="1174"/>
      <c r="F358" s="1174"/>
      <c r="G358" s="1174"/>
      <c r="H358" s="1175"/>
    </row>
    <row r="359" spans="1:8">
      <c r="A359" s="1345" t="s">
        <v>1328</v>
      </c>
      <c r="B359" s="979">
        <v>33</v>
      </c>
      <c r="C359" s="979">
        <v>258.89999999999998</v>
      </c>
      <c r="D359" s="979">
        <v>4445</v>
      </c>
      <c r="E359" s="979">
        <v>2099</v>
      </c>
      <c r="F359" s="979">
        <v>712</v>
      </c>
      <c r="G359" s="979">
        <v>727</v>
      </c>
      <c r="H359" s="1159">
        <v>341</v>
      </c>
    </row>
    <row r="360" spans="1:8">
      <c r="A360" s="1345"/>
      <c r="B360" s="1174"/>
      <c r="C360" s="1174"/>
      <c r="D360" s="1174"/>
      <c r="E360" s="1174"/>
      <c r="F360" s="1174"/>
      <c r="G360" s="1174"/>
      <c r="H360" s="1175"/>
    </row>
    <row r="361" spans="1:8">
      <c r="A361" s="1345" t="s">
        <v>1206</v>
      </c>
      <c r="B361" s="1174"/>
      <c r="C361" s="1174"/>
      <c r="D361" s="1174"/>
      <c r="E361" s="1174"/>
      <c r="F361" s="1174"/>
      <c r="G361" s="1174"/>
      <c r="H361" s="1175"/>
    </row>
    <row r="362" spans="1:8">
      <c r="A362" s="1346" t="s">
        <v>1207</v>
      </c>
      <c r="B362" s="1174"/>
      <c r="C362" s="1174"/>
      <c r="D362" s="1174"/>
      <c r="E362" s="1174"/>
      <c r="F362" s="1174"/>
      <c r="G362" s="1174"/>
      <c r="H362" s="1175"/>
    </row>
    <row r="363" spans="1:8">
      <c r="A363" s="1347" t="s">
        <v>1329</v>
      </c>
      <c r="B363" s="979">
        <v>5</v>
      </c>
      <c r="C363" s="979">
        <v>80</v>
      </c>
      <c r="D363" s="979">
        <v>1741</v>
      </c>
      <c r="E363" s="979">
        <v>808</v>
      </c>
      <c r="F363" s="979">
        <v>297</v>
      </c>
      <c r="G363" s="979">
        <v>251</v>
      </c>
      <c r="H363" s="1159">
        <v>118</v>
      </c>
    </row>
    <row r="364" spans="1:8">
      <c r="A364" s="1345"/>
      <c r="B364" s="1174"/>
      <c r="C364" s="1174"/>
      <c r="D364" s="1174"/>
      <c r="E364" s="1174"/>
      <c r="F364" s="1174"/>
      <c r="G364" s="1174"/>
      <c r="H364" s="1175"/>
    </row>
    <row r="365" spans="1:8">
      <c r="A365" s="1345" t="s">
        <v>1209</v>
      </c>
      <c r="B365" s="1174"/>
      <c r="C365" s="1174"/>
      <c r="D365" s="1174"/>
      <c r="E365" s="1174"/>
      <c r="F365" s="1174"/>
      <c r="G365" s="1174"/>
      <c r="H365" s="1175"/>
    </row>
    <row r="366" spans="1:8">
      <c r="A366" s="1346" t="s">
        <v>1210</v>
      </c>
      <c r="B366" s="1174"/>
      <c r="C366" s="1174"/>
      <c r="D366" s="1174"/>
      <c r="E366" s="1174"/>
      <c r="F366" s="1174"/>
      <c r="G366" s="1174"/>
      <c r="H366" s="1175"/>
    </row>
    <row r="367" spans="1:8">
      <c r="A367" s="1347" t="s">
        <v>1330</v>
      </c>
      <c r="B367" s="979">
        <v>3</v>
      </c>
      <c r="C367" s="979">
        <v>25</v>
      </c>
      <c r="D367" s="979">
        <v>360</v>
      </c>
      <c r="E367" s="979">
        <v>167</v>
      </c>
      <c r="F367" s="979">
        <v>74</v>
      </c>
      <c r="G367" s="979">
        <v>67</v>
      </c>
      <c r="H367" s="1159">
        <v>32</v>
      </c>
    </row>
    <row r="368" spans="1:8">
      <c r="A368" s="1347" t="s">
        <v>1212</v>
      </c>
      <c r="B368" s="979">
        <v>1</v>
      </c>
      <c r="C368" s="979">
        <v>13</v>
      </c>
      <c r="D368" s="979">
        <v>237</v>
      </c>
      <c r="E368" s="979">
        <v>106</v>
      </c>
      <c r="F368" s="979">
        <v>54</v>
      </c>
      <c r="G368" s="979">
        <v>44</v>
      </c>
      <c r="H368" s="1159">
        <v>22</v>
      </c>
    </row>
    <row r="369" spans="1:8">
      <c r="A369" s="704" t="s">
        <v>1213</v>
      </c>
      <c r="B369" s="1174"/>
      <c r="C369" s="1174"/>
      <c r="D369" s="1174"/>
      <c r="E369" s="1174"/>
      <c r="F369" s="1174"/>
      <c r="G369" s="1174"/>
      <c r="H369" s="1175"/>
    </row>
    <row r="370" spans="1:8">
      <c r="A370" s="1345"/>
      <c r="B370" s="1174"/>
      <c r="C370" s="1174"/>
      <c r="D370" s="1174"/>
      <c r="E370" s="1174"/>
      <c r="F370" s="1174"/>
      <c r="G370" s="1174"/>
      <c r="H370" s="1175"/>
    </row>
    <row r="371" spans="1:8">
      <c r="A371" s="1345" t="s">
        <v>1223</v>
      </c>
      <c r="B371" s="1174"/>
      <c r="C371" s="1174"/>
      <c r="D371" s="1174"/>
      <c r="E371" s="1174"/>
      <c r="F371" s="1174"/>
      <c r="G371" s="1174"/>
      <c r="H371" s="1175"/>
    </row>
    <row r="372" spans="1:8">
      <c r="A372" s="1346" t="s">
        <v>1216</v>
      </c>
      <c r="B372" s="1174"/>
      <c r="C372" s="1174"/>
      <c r="D372" s="1174"/>
      <c r="E372" s="1174"/>
      <c r="F372" s="1174"/>
      <c r="G372" s="1174"/>
      <c r="H372" s="1175"/>
    </row>
    <row r="373" spans="1:8">
      <c r="A373" s="1347" t="s">
        <v>1331</v>
      </c>
      <c r="B373" s="979">
        <v>5</v>
      </c>
      <c r="C373" s="979">
        <v>30.5</v>
      </c>
      <c r="D373" s="979">
        <v>438</v>
      </c>
      <c r="E373" s="979">
        <v>218</v>
      </c>
      <c r="F373" s="979">
        <v>62</v>
      </c>
      <c r="G373" s="979">
        <v>79</v>
      </c>
      <c r="H373" s="1159">
        <v>34</v>
      </c>
    </row>
    <row r="374" spans="1:8">
      <c r="A374" s="1347" t="s">
        <v>1332</v>
      </c>
      <c r="B374" s="979">
        <v>2</v>
      </c>
      <c r="C374" s="979">
        <v>14</v>
      </c>
      <c r="D374" s="979">
        <v>238</v>
      </c>
      <c r="E374" s="979">
        <v>113</v>
      </c>
      <c r="F374" s="979">
        <v>28</v>
      </c>
      <c r="G374" s="979">
        <v>34</v>
      </c>
      <c r="H374" s="1159">
        <v>13</v>
      </c>
    </row>
    <row r="375" spans="1:8">
      <c r="A375" s="1347" t="s">
        <v>1333</v>
      </c>
      <c r="B375" s="979">
        <v>3</v>
      </c>
      <c r="C375" s="979">
        <v>21</v>
      </c>
      <c r="D375" s="979">
        <v>361</v>
      </c>
      <c r="E375" s="979">
        <v>182</v>
      </c>
      <c r="F375" s="979">
        <v>53</v>
      </c>
      <c r="G375" s="979">
        <v>66</v>
      </c>
      <c r="H375" s="1159">
        <v>29</v>
      </c>
    </row>
    <row r="376" spans="1:8">
      <c r="A376" s="1347" t="s">
        <v>1329</v>
      </c>
      <c r="B376" s="979">
        <v>8</v>
      </c>
      <c r="C376" s="979">
        <v>46</v>
      </c>
      <c r="D376" s="979">
        <v>517</v>
      </c>
      <c r="E376" s="979">
        <v>230</v>
      </c>
      <c r="F376" s="979">
        <v>83</v>
      </c>
      <c r="G376" s="979">
        <v>90</v>
      </c>
      <c r="H376" s="1159">
        <v>41</v>
      </c>
    </row>
    <row r="377" spans="1:8">
      <c r="A377" s="1347" t="s">
        <v>1281</v>
      </c>
      <c r="B377" s="979">
        <v>4</v>
      </c>
      <c r="C377" s="979">
        <v>23</v>
      </c>
      <c r="D377" s="979">
        <v>380</v>
      </c>
      <c r="E377" s="979">
        <v>186</v>
      </c>
      <c r="F377" s="979">
        <v>59</v>
      </c>
      <c r="G377" s="979">
        <v>65</v>
      </c>
      <c r="H377" s="1159">
        <v>31</v>
      </c>
    </row>
    <row r="378" spans="1:8">
      <c r="A378" s="1347" t="s">
        <v>1334</v>
      </c>
      <c r="B378" s="979">
        <v>3</v>
      </c>
      <c r="C378" s="979">
        <v>19.399999999999999</v>
      </c>
      <c r="D378" s="979">
        <v>410</v>
      </c>
      <c r="E378" s="979">
        <v>195</v>
      </c>
      <c r="F378" s="979">
        <v>56</v>
      </c>
      <c r="G378" s="979">
        <v>75</v>
      </c>
      <c r="H378" s="1159">
        <v>43</v>
      </c>
    </row>
    <row r="379" spans="1:8">
      <c r="A379" s="1345"/>
      <c r="B379" s="1174"/>
      <c r="C379" s="1174"/>
      <c r="D379" s="1174"/>
      <c r="E379" s="1174"/>
      <c r="F379" s="1174"/>
      <c r="G379" s="1174"/>
      <c r="H379" s="1175"/>
    </row>
    <row r="380" spans="1:8">
      <c r="A380" s="1345" t="s">
        <v>1260</v>
      </c>
      <c r="B380" s="1174"/>
      <c r="C380" s="1174"/>
      <c r="D380" s="1174"/>
      <c r="E380" s="1174"/>
      <c r="F380" s="1174"/>
      <c r="G380" s="1174"/>
      <c r="H380" s="1175"/>
    </row>
    <row r="381" spans="1:8">
      <c r="A381" s="1346" t="s">
        <v>1261</v>
      </c>
      <c r="B381" s="1174"/>
      <c r="C381" s="1174"/>
      <c r="D381" s="1174"/>
      <c r="E381" s="1174"/>
      <c r="F381" s="1174"/>
      <c r="G381" s="1174"/>
      <c r="H381" s="1175"/>
    </row>
    <row r="382" spans="1:8">
      <c r="A382" s="1347" t="s">
        <v>1335</v>
      </c>
      <c r="B382" s="979">
        <v>31</v>
      </c>
      <c r="C382" s="979">
        <v>443</v>
      </c>
      <c r="D382" s="979">
        <v>9562</v>
      </c>
      <c r="E382" s="979">
        <v>4648</v>
      </c>
      <c r="F382" s="979">
        <v>1647</v>
      </c>
      <c r="G382" s="979">
        <v>1556</v>
      </c>
      <c r="H382" s="1159">
        <v>798</v>
      </c>
    </row>
    <row r="383" spans="1:8">
      <c r="A383" s="1350"/>
      <c r="B383" s="9"/>
      <c r="C383" s="9"/>
      <c r="D383" s="9"/>
      <c r="E383" s="9"/>
      <c r="F383" s="9"/>
      <c r="G383" s="9"/>
      <c r="H383" s="9"/>
    </row>
    <row r="384" spans="1:8">
      <c r="A384" s="1351" t="s">
        <v>1373</v>
      </c>
      <c r="B384" s="299"/>
      <c r="C384" s="299"/>
      <c r="D384" s="299"/>
      <c r="E384" s="299"/>
      <c r="F384" s="299"/>
      <c r="G384" s="299"/>
      <c r="H384" s="138"/>
    </row>
    <row r="385" spans="1:8">
      <c r="A385" s="1352" t="s">
        <v>1581</v>
      </c>
      <c r="B385" s="710"/>
      <c r="C385" s="710"/>
      <c r="D385" s="710"/>
      <c r="E385" s="710"/>
      <c r="F385" s="710"/>
      <c r="G385" s="710"/>
      <c r="H385" s="138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317" display="Powrót do spisu tablic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H164"/>
  <sheetViews>
    <sheetView showGridLines="0" zoomScaleNormal="100" workbookViewId="0"/>
  </sheetViews>
  <sheetFormatPr defaultRowHeight="15"/>
  <cols>
    <col min="1" max="1" width="25.85546875" style="1353" customWidth="1"/>
    <col min="2" max="8" width="15.7109375" style="424" customWidth="1"/>
  </cols>
  <sheetData>
    <row r="1" spans="1:8" ht="15.75">
      <c r="A1" s="1339" t="s">
        <v>1721</v>
      </c>
      <c r="B1" s="711"/>
      <c r="C1" s="711"/>
      <c r="D1" s="711"/>
      <c r="E1" s="711"/>
      <c r="F1" s="711"/>
      <c r="G1" s="711"/>
      <c r="H1" s="1465" t="s">
        <v>2183</v>
      </c>
    </row>
    <row r="2" spans="1:8" ht="15" customHeight="1">
      <c r="A2" s="1340" t="s">
        <v>1374</v>
      </c>
      <c r="B2" s="695"/>
      <c r="C2" s="695"/>
      <c r="D2" s="695"/>
      <c r="E2" s="695"/>
      <c r="F2" s="695"/>
      <c r="G2" s="695"/>
      <c r="H2" s="1466" t="s">
        <v>2184</v>
      </c>
    </row>
    <row r="3" spans="1:8" ht="30" customHeight="1">
      <c r="A3" s="1751" t="s">
        <v>647</v>
      </c>
      <c r="B3" s="1753" t="s">
        <v>648</v>
      </c>
      <c r="C3" s="1753" t="s">
        <v>649</v>
      </c>
      <c r="D3" s="1755" t="s">
        <v>1925</v>
      </c>
      <c r="E3" s="1756"/>
      <c r="F3" s="1757"/>
      <c r="G3" s="1755" t="s">
        <v>2088</v>
      </c>
      <c r="H3" s="1756"/>
    </row>
    <row r="4" spans="1:8" ht="30" customHeight="1">
      <c r="A4" s="1752"/>
      <c r="B4" s="1754"/>
      <c r="C4" s="1754"/>
      <c r="D4" s="1635" t="s">
        <v>568</v>
      </c>
      <c r="E4" s="1758" t="s">
        <v>1926</v>
      </c>
      <c r="F4" s="1758"/>
      <c r="G4" s="1635" t="s">
        <v>568</v>
      </c>
      <c r="H4" s="1749" t="s">
        <v>1372</v>
      </c>
    </row>
    <row r="5" spans="1:8" ht="30" customHeight="1">
      <c r="A5" s="1752"/>
      <c r="B5" s="1754"/>
      <c r="C5" s="1754"/>
      <c r="D5" s="1639"/>
      <c r="E5" s="1283" t="s">
        <v>570</v>
      </c>
      <c r="F5" s="1451" t="s">
        <v>2174</v>
      </c>
      <c r="G5" s="1639"/>
      <c r="H5" s="1750"/>
    </row>
    <row r="6" spans="1:8">
      <c r="A6" s="1341" t="s">
        <v>1203</v>
      </c>
      <c r="B6" s="519">
        <v>35</v>
      </c>
      <c r="C6" s="804">
        <v>200</v>
      </c>
      <c r="D6" s="519">
        <v>1146</v>
      </c>
      <c r="E6" s="519">
        <v>387</v>
      </c>
      <c r="F6" s="519">
        <v>159</v>
      </c>
      <c r="G6" s="519">
        <v>222</v>
      </c>
      <c r="H6" s="777">
        <v>64</v>
      </c>
    </row>
    <row r="7" spans="1:8">
      <c r="A7" s="1342" t="s">
        <v>1204</v>
      </c>
      <c r="B7" s="182"/>
      <c r="C7" s="182"/>
      <c r="D7" s="182"/>
      <c r="E7" s="182"/>
      <c r="F7" s="182"/>
      <c r="G7" s="182"/>
      <c r="H7" s="698"/>
    </row>
    <row r="8" spans="1:8">
      <c r="A8" s="1343"/>
      <c r="B8" s="699"/>
      <c r="C8" s="699"/>
      <c r="D8" s="699"/>
      <c r="E8" s="699"/>
      <c r="F8" s="699"/>
      <c r="G8" s="699"/>
      <c r="H8" s="700"/>
    </row>
    <row r="9" spans="1:8">
      <c r="A9" s="1372" t="s">
        <v>1336</v>
      </c>
      <c r="B9" s="707">
        <v>8</v>
      </c>
      <c r="C9" s="707">
        <v>57</v>
      </c>
      <c r="D9" s="707">
        <v>340</v>
      </c>
      <c r="E9" s="707">
        <v>112</v>
      </c>
      <c r="F9" s="707">
        <v>34</v>
      </c>
      <c r="G9" s="707">
        <v>84</v>
      </c>
      <c r="H9" s="712">
        <v>27</v>
      </c>
    </row>
    <row r="10" spans="1:8">
      <c r="A10" s="1373" t="s">
        <v>1337</v>
      </c>
      <c r="B10" s="182"/>
      <c r="C10" s="182"/>
      <c r="D10" s="182"/>
      <c r="E10" s="182"/>
      <c r="F10" s="182"/>
      <c r="G10" s="182"/>
      <c r="H10" s="698"/>
    </row>
    <row r="11" spans="1:8">
      <c r="A11" s="1344"/>
      <c r="B11" s="182"/>
      <c r="C11" s="182"/>
      <c r="D11" s="182"/>
      <c r="E11" s="182"/>
      <c r="F11" s="182"/>
      <c r="G11" s="182"/>
      <c r="H11" s="698"/>
    </row>
    <row r="12" spans="1:8">
      <c r="A12" s="1345" t="s">
        <v>1205</v>
      </c>
      <c r="B12" s="314">
        <v>1</v>
      </c>
      <c r="C12" s="336">
        <v>10</v>
      </c>
      <c r="D12" s="314">
        <v>43</v>
      </c>
      <c r="E12" s="314">
        <v>17</v>
      </c>
      <c r="F12" s="314">
        <v>4</v>
      </c>
      <c r="G12" s="314">
        <v>8</v>
      </c>
      <c r="H12" s="701">
        <v>2</v>
      </c>
    </row>
    <row r="13" spans="1:8">
      <c r="A13" s="1345"/>
      <c r="B13" s="702"/>
      <c r="C13" s="702"/>
      <c r="D13" s="702"/>
      <c r="E13" s="702"/>
      <c r="F13" s="702"/>
      <c r="G13" s="702"/>
      <c r="H13" s="703"/>
    </row>
    <row r="14" spans="1:8">
      <c r="A14" s="1345" t="s">
        <v>1206</v>
      </c>
      <c r="B14" s="702"/>
      <c r="C14" s="702"/>
      <c r="D14" s="702"/>
      <c r="E14" s="702"/>
      <c r="F14" s="702"/>
      <c r="G14" s="702"/>
      <c r="H14" s="703"/>
    </row>
    <row r="15" spans="1:8">
      <c r="A15" s="1346" t="s">
        <v>1207</v>
      </c>
      <c r="B15" s="702"/>
      <c r="C15" s="702"/>
      <c r="D15" s="702"/>
      <c r="E15" s="702"/>
      <c r="F15" s="702"/>
      <c r="G15" s="702"/>
      <c r="H15" s="703"/>
    </row>
    <row r="16" spans="1:8">
      <c r="A16" s="1347" t="s">
        <v>1208</v>
      </c>
      <c r="B16" s="336">
        <v>1</v>
      </c>
      <c r="C16" s="336">
        <v>10</v>
      </c>
      <c r="D16" s="336">
        <v>43</v>
      </c>
      <c r="E16" s="336">
        <v>17</v>
      </c>
      <c r="F16" s="336">
        <v>4</v>
      </c>
      <c r="G16" s="336">
        <v>8</v>
      </c>
      <c r="H16" s="713">
        <v>2</v>
      </c>
    </row>
    <row r="17" spans="1:8">
      <c r="A17" s="1345"/>
      <c r="B17" s="702"/>
      <c r="C17" s="702"/>
      <c r="D17" s="702"/>
      <c r="E17" s="702"/>
      <c r="F17" s="702"/>
      <c r="G17" s="702"/>
      <c r="H17" s="703"/>
    </row>
    <row r="18" spans="1:8">
      <c r="A18" s="1345" t="s">
        <v>1239</v>
      </c>
      <c r="B18" s="314">
        <v>2</v>
      </c>
      <c r="C18" s="336">
        <v>11</v>
      </c>
      <c r="D18" s="314">
        <v>73</v>
      </c>
      <c r="E18" s="314">
        <v>25</v>
      </c>
      <c r="F18" s="314">
        <v>11</v>
      </c>
      <c r="G18" s="314">
        <v>16</v>
      </c>
      <c r="H18" s="701">
        <v>5</v>
      </c>
    </row>
    <row r="19" spans="1:8">
      <c r="A19" s="1345"/>
      <c r="B19" s="699"/>
      <c r="C19" s="699"/>
      <c r="D19" s="699"/>
      <c r="E19" s="699"/>
      <c r="F19" s="699"/>
      <c r="G19" s="699"/>
      <c r="H19" s="700"/>
    </row>
    <row r="20" spans="1:8">
      <c r="A20" s="1345" t="s">
        <v>1206</v>
      </c>
      <c r="B20" s="699"/>
      <c r="C20" s="699"/>
      <c r="D20" s="699"/>
      <c r="E20" s="699"/>
      <c r="F20" s="699"/>
      <c r="G20" s="699"/>
      <c r="H20" s="700"/>
    </row>
    <row r="21" spans="1:8">
      <c r="A21" s="1346" t="s">
        <v>1207</v>
      </c>
      <c r="B21" s="699"/>
      <c r="C21" s="699"/>
      <c r="D21" s="699"/>
      <c r="E21" s="699"/>
      <c r="F21" s="699"/>
      <c r="G21" s="699"/>
      <c r="H21" s="700"/>
    </row>
    <row r="22" spans="1:8">
      <c r="A22" s="1347" t="s">
        <v>1240</v>
      </c>
      <c r="B22" s="336">
        <v>1</v>
      </c>
      <c r="C22" s="336">
        <v>9</v>
      </c>
      <c r="D22" s="336">
        <v>64</v>
      </c>
      <c r="E22" s="336">
        <v>21</v>
      </c>
      <c r="F22" s="336">
        <v>7</v>
      </c>
      <c r="G22" s="336">
        <v>16</v>
      </c>
      <c r="H22" s="713">
        <v>5</v>
      </c>
    </row>
    <row r="23" spans="1:8">
      <c r="A23" s="1345"/>
      <c r="B23" s="699"/>
      <c r="C23" s="699"/>
      <c r="D23" s="699"/>
      <c r="E23" s="699"/>
      <c r="F23" s="699"/>
      <c r="G23" s="699"/>
      <c r="H23" s="700"/>
    </row>
    <row r="24" spans="1:8">
      <c r="A24" s="1345" t="s">
        <v>1209</v>
      </c>
      <c r="B24" s="699"/>
      <c r="C24" s="699"/>
      <c r="D24" s="699"/>
      <c r="E24" s="699"/>
      <c r="F24" s="699"/>
      <c r="G24" s="699"/>
      <c r="H24" s="700"/>
    </row>
    <row r="25" spans="1:8">
      <c r="A25" s="1346" t="s">
        <v>1210</v>
      </c>
      <c r="B25" s="699"/>
      <c r="C25" s="699"/>
      <c r="D25" s="699"/>
      <c r="E25" s="699"/>
      <c r="F25" s="699"/>
      <c r="G25" s="699"/>
      <c r="H25" s="700"/>
    </row>
    <row r="26" spans="1:8">
      <c r="A26" s="1347" t="s">
        <v>1242</v>
      </c>
      <c r="B26" s="302">
        <v>1</v>
      </c>
      <c r="C26" s="302">
        <v>2</v>
      </c>
      <c r="D26" s="302">
        <v>9</v>
      </c>
      <c r="E26" s="302">
        <v>4</v>
      </c>
      <c r="F26" s="302">
        <v>4</v>
      </c>
      <c r="G26" s="714" t="s">
        <v>55</v>
      </c>
      <c r="H26" s="715" t="s">
        <v>55</v>
      </c>
    </row>
    <row r="27" spans="1:8">
      <c r="A27" s="1347" t="s">
        <v>1212</v>
      </c>
      <c r="B27" s="302">
        <v>1</v>
      </c>
      <c r="C27" s="302">
        <v>2</v>
      </c>
      <c r="D27" s="302">
        <v>9</v>
      </c>
      <c r="E27" s="302">
        <v>4</v>
      </c>
      <c r="F27" s="302">
        <v>4</v>
      </c>
      <c r="G27" s="714" t="s">
        <v>55</v>
      </c>
      <c r="H27" s="715" t="s">
        <v>55</v>
      </c>
    </row>
    <row r="28" spans="1:8">
      <c r="A28" s="704" t="s">
        <v>1213</v>
      </c>
      <c r="B28" s="699"/>
      <c r="C28" s="699"/>
      <c r="D28" s="699"/>
      <c r="E28" s="699"/>
      <c r="F28" s="699"/>
      <c r="G28" s="699"/>
      <c r="H28" s="700"/>
    </row>
    <row r="29" spans="1:8">
      <c r="A29" s="1345"/>
      <c r="B29" s="699"/>
      <c r="C29" s="699"/>
      <c r="D29" s="699"/>
      <c r="E29" s="699"/>
      <c r="F29" s="699"/>
      <c r="G29" s="699"/>
      <c r="H29" s="700"/>
    </row>
    <row r="30" spans="1:8">
      <c r="A30" s="1345" t="s">
        <v>1250</v>
      </c>
      <c r="B30" s="314">
        <v>3</v>
      </c>
      <c r="C30" s="336">
        <v>14</v>
      </c>
      <c r="D30" s="314">
        <v>104</v>
      </c>
      <c r="E30" s="314">
        <v>34</v>
      </c>
      <c r="F30" s="314">
        <v>10</v>
      </c>
      <c r="G30" s="314">
        <v>38</v>
      </c>
      <c r="H30" s="701">
        <v>13</v>
      </c>
    </row>
    <row r="31" spans="1:8">
      <c r="A31" s="1345"/>
      <c r="B31" s="699"/>
      <c r="C31" s="699"/>
      <c r="D31" s="699"/>
      <c r="E31" s="699"/>
      <c r="F31" s="699"/>
      <c r="G31" s="699"/>
      <c r="H31" s="700"/>
    </row>
    <row r="32" spans="1:8">
      <c r="A32" s="1345" t="s">
        <v>1251</v>
      </c>
      <c r="B32" s="699"/>
      <c r="C32" s="699"/>
      <c r="D32" s="699"/>
      <c r="E32" s="699"/>
      <c r="F32" s="699"/>
      <c r="G32" s="699"/>
      <c r="H32" s="700"/>
    </row>
    <row r="33" spans="1:8">
      <c r="A33" s="1346" t="s">
        <v>1207</v>
      </c>
      <c r="B33" s="699"/>
      <c r="C33" s="699"/>
      <c r="D33" s="699"/>
      <c r="E33" s="699"/>
      <c r="F33" s="699"/>
      <c r="G33" s="699"/>
      <c r="H33" s="700"/>
    </row>
    <row r="34" spans="1:8">
      <c r="A34" s="1347" t="s">
        <v>1252</v>
      </c>
      <c r="B34" s="336">
        <v>1</v>
      </c>
      <c r="C34" s="336">
        <v>6</v>
      </c>
      <c r="D34" s="336">
        <v>50</v>
      </c>
      <c r="E34" s="336">
        <v>18</v>
      </c>
      <c r="F34" s="336">
        <v>4</v>
      </c>
      <c r="G34" s="336">
        <v>13</v>
      </c>
      <c r="H34" s="713">
        <v>7</v>
      </c>
    </row>
    <row r="35" spans="1:8">
      <c r="A35" s="1345"/>
      <c r="B35" s="699"/>
      <c r="C35" s="699"/>
      <c r="D35" s="699"/>
      <c r="E35" s="699"/>
      <c r="F35" s="699"/>
      <c r="G35" s="699"/>
      <c r="H35" s="700"/>
    </row>
    <row r="36" spans="1:8">
      <c r="A36" s="1345" t="s">
        <v>1209</v>
      </c>
      <c r="B36" s="699"/>
      <c r="C36" s="699"/>
      <c r="D36" s="699"/>
      <c r="E36" s="699"/>
      <c r="F36" s="699"/>
      <c r="G36" s="699"/>
      <c r="H36" s="700"/>
    </row>
    <row r="37" spans="1:8">
      <c r="A37" s="1346" t="s">
        <v>1210</v>
      </c>
      <c r="B37" s="699"/>
      <c r="C37" s="699"/>
      <c r="D37" s="699"/>
      <c r="E37" s="699"/>
      <c r="F37" s="699"/>
      <c r="G37" s="699"/>
      <c r="H37" s="700"/>
    </row>
    <row r="38" spans="1:8">
      <c r="A38" s="1347" t="s">
        <v>1253</v>
      </c>
      <c r="B38" s="336">
        <v>1</v>
      </c>
      <c r="C38" s="336">
        <v>2</v>
      </c>
      <c r="D38" s="336">
        <v>11</v>
      </c>
      <c r="E38" s="336">
        <v>3</v>
      </c>
      <c r="F38" s="714" t="s">
        <v>55</v>
      </c>
      <c r="G38" s="336">
        <v>5</v>
      </c>
      <c r="H38" s="715" t="s">
        <v>55</v>
      </c>
    </row>
    <row r="39" spans="1:8">
      <c r="A39" s="1347" t="s">
        <v>1212</v>
      </c>
      <c r="B39" s="336">
        <v>1</v>
      </c>
      <c r="C39" s="336">
        <v>2</v>
      </c>
      <c r="D39" s="336">
        <v>11</v>
      </c>
      <c r="E39" s="336">
        <v>3</v>
      </c>
      <c r="F39" s="714" t="s">
        <v>55</v>
      </c>
      <c r="G39" s="336">
        <v>5</v>
      </c>
      <c r="H39" s="715" t="s">
        <v>55</v>
      </c>
    </row>
    <row r="40" spans="1:8">
      <c r="A40" s="704" t="s">
        <v>1213</v>
      </c>
      <c r="B40" s="699"/>
      <c r="C40" s="699"/>
      <c r="D40" s="699"/>
      <c r="E40" s="699"/>
      <c r="F40" s="699"/>
      <c r="G40" s="699"/>
      <c r="H40" s="700"/>
    </row>
    <row r="41" spans="1:8">
      <c r="A41" s="1347" t="s">
        <v>1255</v>
      </c>
      <c r="B41" s="336">
        <v>1</v>
      </c>
      <c r="C41" s="336">
        <v>6</v>
      </c>
      <c r="D41" s="336">
        <v>43</v>
      </c>
      <c r="E41" s="336">
        <v>13</v>
      </c>
      <c r="F41" s="336">
        <v>6</v>
      </c>
      <c r="G41" s="336">
        <v>20</v>
      </c>
      <c r="H41" s="713">
        <v>6</v>
      </c>
    </row>
    <row r="42" spans="1:8">
      <c r="A42" s="1347" t="s">
        <v>1212</v>
      </c>
      <c r="B42" s="716" t="s">
        <v>55</v>
      </c>
      <c r="C42" s="716" t="s">
        <v>55</v>
      </c>
      <c r="D42" s="716" t="s">
        <v>55</v>
      </c>
      <c r="E42" s="716" t="s">
        <v>55</v>
      </c>
      <c r="F42" s="716" t="s">
        <v>55</v>
      </c>
      <c r="G42" s="716" t="s">
        <v>55</v>
      </c>
      <c r="H42" s="717" t="s">
        <v>55</v>
      </c>
    </row>
    <row r="43" spans="1:8">
      <c r="A43" s="704" t="s">
        <v>1213</v>
      </c>
      <c r="B43" s="699"/>
      <c r="C43" s="699"/>
      <c r="D43" s="699"/>
      <c r="E43" s="699"/>
      <c r="F43" s="699"/>
      <c r="G43" s="699"/>
      <c r="H43" s="700"/>
    </row>
    <row r="44" spans="1:8">
      <c r="A44" s="1348"/>
      <c r="B44" s="699"/>
      <c r="C44" s="699"/>
      <c r="D44" s="699"/>
      <c r="E44" s="699"/>
      <c r="F44" s="699"/>
      <c r="G44" s="699"/>
      <c r="H44" s="700"/>
    </row>
    <row r="45" spans="1:8">
      <c r="A45" s="1345" t="s">
        <v>1260</v>
      </c>
      <c r="B45" s="705"/>
      <c r="C45" s="705"/>
      <c r="D45" s="705"/>
      <c r="E45" s="705"/>
      <c r="F45" s="705"/>
      <c r="G45" s="705"/>
      <c r="H45" s="706"/>
    </row>
    <row r="46" spans="1:8">
      <c r="A46" s="1346" t="s">
        <v>1261</v>
      </c>
      <c r="B46" s="699"/>
      <c r="C46" s="699"/>
      <c r="D46" s="699"/>
      <c r="E46" s="699"/>
      <c r="F46" s="699"/>
      <c r="G46" s="699"/>
      <c r="H46" s="700"/>
    </row>
    <row r="47" spans="1:8">
      <c r="A47" s="1347" t="s">
        <v>1233</v>
      </c>
      <c r="B47" s="314">
        <v>2</v>
      </c>
      <c r="C47" s="336">
        <v>22</v>
      </c>
      <c r="D47" s="314">
        <v>120</v>
      </c>
      <c r="E47" s="314">
        <v>36</v>
      </c>
      <c r="F47" s="314">
        <v>9</v>
      </c>
      <c r="G47" s="314">
        <v>22</v>
      </c>
      <c r="H47" s="701">
        <v>7</v>
      </c>
    </row>
    <row r="48" spans="1:8">
      <c r="A48" s="1345"/>
      <c r="B48" s="699"/>
      <c r="C48" s="699"/>
      <c r="D48" s="699"/>
      <c r="E48" s="699"/>
      <c r="F48" s="699"/>
      <c r="G48" s="699"/>
      <c r="H48" s="700"/>
    </row>
    <row r="49" spans="1:8">
      <c r="A49" s="1390" t="s">
        <v>1347</v>
      </c>
      <c r="B49" s="707">
        <v>10</v>
      </c>
      <c r="C49" s="707">
        <v>45</v>
      </c>
      <c r="D49" s="707">
        <v>269</v>
      </c>
      <c r="E49" s="708">
        <v>77</v>
      </c>
      <c r="F49" s="708">
        <v>46</v>
      </c>
      <c r="G49" s="708">
        <v>41</v>
      </c>
      <c r="H49" s="709">
        <v>11</v>
      </c>
    </row>
    <row r="50" spans="1:8">
      <c r="A50" s="1384" t="s">
        <v>1337</v>
      </c>
      <c r="B50" s="699"/>
      <c r="C50" s="699"/>
      <c r="D50" s="699"/>
      <c r="E50" s="699"/>
      <c r="F50" s="699"/>
      <c r="G50" s="699"/>
      <c r="H50" s="700"/>
    </row>
    <row r="51" spans="1:8">
      <c r="A51" s="1345"/>
      <c r="B51" s="699"/>
      <c r="C51" s="699"/>
      <c r="D51" s="699"/>
      <c r="E51" s="699"/>
      <c r="F51" s="699"/>
      <c r="G51" s="699"/>
      <c r="H51" s="700"/>
    </row>
    <row r="52" spans="1:8">
      <c r="A52" s="1345" t="s">
        <v>1262</v>
      </c>
      <c r="B52" s="314">
        <v>3</v>
      </c>
      <c r="C52" s="336">
        <v>13</v>
      </c>
      <c r="D52" s="314">
        <v>98</v>
      </c>
      <c r="E52" s="314">
        <v>26</v>
      </c>
      <c r="F52" s="314">
        <v>20</v>
      </c>
      <c r="G52" s="314">
        <v>16</v>
      </c>
      <c r="H52" s="701">
        <v>4</v>
      </c>
    </row>
    <row r="53" spans="1:8">
      <c r="A53" s="1345"/>
      <c r="B53" s="699"/>
      <c r="C53" s="699"/>
      <c r="D53" s="699"/>
      <c r="E53" s="699"/>
      <c r="F53" s="699"/>
      <c r="G53" s="699"/>
      <c r="H53" s="700"/>
    </row>
    <row r="54" spans="1:8">
      <c r="A54" s="1345" t="s">
        <v>1206</v>
      </c>
      <c r="B54" s="699"/>
      <c r="C54" s="699"/>
      <c r="D54" s="699"/>
      <c r="E54" s="699"/>
      <c r="F54" s="699"/>
      <c r="G54" s="699"/>
      <c r="H54" s="700"/>
    </row>
    <row r="55" spans="1:8">
      <c r="A55" s="1346" t="s">
        <v>1207</v>
      </c>
      <c r="B55" s="699"/>
      <c r="C55" s="699"/>
      <c r="D55" s="699"/>
      <c r="E55" s="699"/>
      <c r="F55" s="699"/>
      <c r="G55" s="699"/>
      <c r="H55" s="700"/>
    </row>
    <row r="56" spans="1:8">
      <c r="A56" s="1347" t="s">
        <v>1263</v>
      </c>
      <c r="B56" s="302">
        <v>3</v>
      </c>
      <c r="C56" s="302">
        <v>13</v>
      </c>
      <c r="D56" s="302">
        <v>98</v>
      </c>
      <c r="E56" s="302">
        <v>26</v>
      </c>
      <c r="F56" s="302">
        <v>20</v>
      </c>
      <c r="G56" s="302">
        <v>16</v>
      </c>
      <c r="H56" s="718">
        <v>4</v>
      </c>
    </row>
    <row r="57" spans="1:8">
      <c r="A57" s="1345"/>
      <c r="B57" s="699"/>
      <c r="C57" s="699"/>
      <c r="D57" s="699"/>
      <c r="E57" s="699"/>
      <c r="F57" s="699"/>
      <c r="G57" s="699"/>
      <c r="H57" s="700"/>
    </row>
    <row r="58" spans="1:8">
      <c r="A58" s="1345" t="s">
        <v>1267</v>
      </c>
      <c r="B58" s="314">
        <v>2</v>
      </c>
      <c r="C58" s="336">
        <v>12</v>
      </c>
      <c r="D58" s="314">
        <v>67</v>
      </c>
      <c r="E58" s="314">
        <v>22</v>
      </c>
      <c r="F58" s="314">
        <v>10</v>
      </c>
      <c r="G58" s="314">
        <v>5</v>
      </c>
      <c r="H58" s="701">
        <v>2</v>
      </c>
    </row>
    <row r="59" spans="1:8">
      <c r="A59" s="1345"/>
      <c r="B59" s="699"/>
      <c r="C59" s="699"/>
      <c r="D59" s="699"/>
      <c r="E59" s="699"/>
      <c r="F59" s="699"/>
      <c r="G59" s="699"/>
      <c r="H59" s="700"/>
    </row>
    <row r="60" spans="1:8">
      <c r="A60" s="1345" t="s">
        <v>1206</v>
      </c>
      <c r="B60" s="705"/>
      <c r="C60" s="705"/>
      <c r="D60" s="705"/>
      <c r="E60" s="705"/>
      <c r="F60" s="705"/>
      <c r="G60" s="705"/>
      <c r="H60" s="706"/>
    </row>
    <row r="61" spans="1:8">
      <c r="A61" s="1346" t="s">
        <v>1207</v>
      </c>
      <c r="B61" s="705"/>
      <c r="C61" s="705"/>
      <c r="D61" s="705"/>
      <c r="E61" s="705"/>
      <c r="F61" s="705"/>
      <c r="G61" s="705"/>
      <c r="H61" s="706"/>
    </row>
    <row r="62" spans="1:8">
      <c r="A62" s="1347" t="s">
        <v>1268</v>
      </c>
      <c r="B62" s="314">
        <v>2</v>
      </c>
      <c r="C62" s="336">
        <v>12</v>
      </c>
      <c r="D62" s="314">
        <v>67</v>
      </c>
      <c r="E62" s="314">
        <v>22</v>
      </c>
      <c r="F62" s="314">
        <v>10</v>
      </c>
      <c r="G62" s="314">
        <v>5</v>
      </c>
      <c r="H62" s="701">
        <v>2</v>
      </c>
    </row>
    <row r="63" spans="1:8">
      <c r="A63" s="1345"/>
      <c r="B63" s="699"/>
      <c r="C63" s="699"/>
      <c r="D63" s="699"/>
      <c r="E63" s="699"/>
      <c r="F63" s="699"/>
      <c r="G63" s="699"/>
      <c r="H63" s="700"/>
    </row>
    <row r="64" spans="1:8">
      <c r="A64" s="1345" t="s">
        <v>1273</v>
      </c>
      <c r="B64" s="314">
        <v>1</v>
      </c>
      <c r="C64" s="336">
        <v>3</v>
      </c>
      <c r="D64" s="314">
        <v>25</v>
      </c>
      <c r="E64" s="314">
        <v>9</v>
      </c>
      <c r="F64" s="314">
        <v>4</v>
      </c>
      <c r="G64" s="314">
        <v>9</v>
      </c>
      <c r="H64" s="701">
        <v>4</v>
      </c>
    </row>
    <row r="65" spans="1:8">
      <c r="A65" s="1345"/>
      <c r="B65" s="699"/>
      <c r="C65" s="699"/>
      <c r="D65" s="699"/>
      <c r="E65" s="699"/>
      <c r="F65" s="699"/>
      <c r="G65" s="699"/>
      <c r="H65" s="700"/>
    </row>
    <row r="66" spans="1:8">
      <c r="A66" s="1345" t="s">
        <v>1274</v>
      </c>
      <c r="B66" s="699"/>
      <c r="C66" s="699"/>
      <c r="D66" s="699"/>
      <c r="E66" s="699"/>
      <c r="F66" s="699"/>
      <c r="G66" s="699"/>
      <c r="H66" s="700"/>
    </row>
    <row r="67" spans="1:8">
      <c r="A67" s="1346" t="s">
        <v>1210</v>
      </c>
      <c r="B67" s="699"/>
      <c r="C67" s="699"/>
      <c r="D67" s="699"/>
      <c r="E67" s="699"/>
      <c r="F67" s="699"/>
      <c r="G67" s="699"/>
      <c r="H67" s="700"/>
    </row>
    <row r="68" spans="1:8">
      <c r="A68" s="1347" t="s">
        <v>1275</v>
      </c>
      <c r="B68" s="314">
        <v>1</v>
      </c>
      <c r="C68" s="336">
        <v>3</v>
      </c>
      <c r="D68" s="314">
        <v>25</v>
      </c>
      <c r="E68" s="314">
        <v>9</v>
      </c>
      <c r="F68" s="314">
        <v>4</v>
      </c>
      <c r="G68" s="314">
        <v>9</v>
      </c>
      <c r="H68" s="701">
        <v>4</v>
      </c>
    </row>
    <row r="69" spans="1:8">
      <c r="A69" s="1347" t="s">
        <v>1212</v>
      </c>
      <c r="B69" s="314">
        <v>1</v>
      </c>
      <c r="C69" s="336">
        <v>3</v>
      </c>
      <c r="D69" s="314">
        <v>25</v>
      </c>
      <c r="E69" s="314">
        <v>9</v>
      </c>
      <c r="F69" s="314">
        <v>4</v>
      </c>
      <c r="G69" s="314">
        <v>9</v>
      </c>
      <c r="H69" s="701">
        <v>4</v>
      </c>
    </row>
    <row r="70" spans="1:8">
      <c r="A70" s="704" t="s">
        <v>1213</v>
      </c>
      <c r="B70" s="699"/>
      <c r="C70" s="699"/>
      <c r="D70" s="699"/>
      <c r="E70" s="699"/>
      <c r="F70" s="699"/>
      <c r="G70" s="699"/>
      <c r="H70" s="700"/>
    </row>
    <row r="71" spans="1:8">
      <c r="A71" s="1345"/>
      <c r="B71" s="699"/>
      <c r="C71" s="699"/>
      <c r="D71" s="699"/>
      <c r="E71" s="699"/>
      <c r="F71" s="699"/>
      <c r="G71" s="699"/>
      <c r="H71" s="700"/>
    </row>
    <row r="72" spans="1:8">
      <c r="A72" s="1345" t="s">
        <v>1278</v>
      </c>
      <c r="B72" s="314">
        <v>2</v>
      </c>
      <c r="C72" s="336">
        <v>11</v>
      </c>
      <c r="D72" s="314">
        <v>38</v>
      </c>
      <c r="E72" s="314">
        <v>9</v>
      </c>
      <c r="F72" s="314">
        <v>10</v>
      </c>
      <c r="G72" s="314">
        <v>7</v>
      </c>
      <c r="H72" s="701">
        <v>1</v>
      </c>
    </row>
    <row r="73" spans="1:8">
      <c r="A73" s="1345"/>
      <c r="B73" s="699"/>
      <c r="C73" s="699"/>
      <c r="D73" s="699"/>
      <c r="E73" s="699"/>
      <c r="F73" s="699"/>
      <c r="G73" s="699"/>
      <c r="H73" s="700"/>
    </row>
    <row r="74" spans="1:8">
      <c r="A74" s="1345" t="s">
        <v>1209</v>
      </c>
      <c r="B74" s="182"/>
      <c r="C74" s="182"/>
      <c r="D74" s="182"/>
      <c r="E74" s="182"/>
      <c r="F74" s="182"/>
      <c r="G74" s="182"/>
      <c r="H74" s="698"/>
    </row>
    <row r="75" spans="1:8">
      <c r="A75" s="1346" t="s">
        <v>1210</v>
      </c>
      <c r="B75" s="182"/>
      <c r="C75" s="182"/>
      <c r="D75" s="182"/>
      <c r="E75" s="182"/>
      <c r="F75" s="182"/>
      <c r="G75" s="182"/>
      <c r="H75" s="698"/>
    </row>
    <row r="76" spans="1:8">
      <c r="A76" s="1347" t="s">
        <v>1279</v>
      </c>
      <c r="B76" s="336">
        <v>2</v>
      </c>
      <c r="C76" s="336">
        <v>11</v>
      </c>
      <c r="D76" s="336">
        <v>38</v>
      </c>
      <c r="E76" s="336">
        <v>9</v>
      </c>
      <c r="F76" s="336">
        <v>10</v>
      </c>
      <c r="G76" s="336">
        <v>7</v>
      </c>
      <c r="H76" s="713">
        <v>1</v>
      </c>
    </row>
    <row r="77" spans="1:8">
      <c r="A77" s="1347" t="s">
        <v>1212</v>
      </c>
      <c r="B77" s="336">
        <v>2</v>
      </c>
      <c r="C77" s="336">
        <v>11</v>
      </c>
      <c r="D77" s="336">
        <v>38</v>
      </c>
      <c r="E77" s="336">
        <v>9</v>
      </c>
      <c r="F77" s="336">
        <v>10</v>
      </c>
      <c r="G77" s="336">
        <v>7</v>
      </c>
      <c r="H77" s="713">
        <v>1</v>
      </c>
    </row>
    <row r="78" spans="1:8">
      <c r="A78" s="704" t="s">
        <v>1213</v>
      </c>
      <c r="B78" s="699"/>
      <c r="C78" s="699"/>
      <c r="D78" s="699"/>
      <c r="E78" s="699"/>
      <c r="F78" s="699"/>
      <c r="G78" s="699"/>
      <c r="H78" s="700"/>
    </row>
    <row r="79" spans="1:8">
      <c r="A79" s="1348"/>
      <c r="B79" s="699"/>
      <c r="C79" s="699"/>
      <c r="D79" s="699"/>
      <c r="E79" s="699"/>
      <c r="F79" s="699"/>
      <c r="G79" s="699"/>
      <c r="H79" s="700"/>
    </row>
    <row r="80" spans="1:8">
      <c r="A80" s="1345" t="s">
        <v>1367</v>
      </c>
      <c r="B80" s="314">
        <v>1</v>
      </c>
      <c r="C80" s="336">
        <v>2</v>
      </c>
      <c r="D80" s="314">
        <v>16</v>
      </c>
      <c r="E80" s="314">
        <v>6</v>
      </c>
      <c r="F80" s="314">
        <v>2</v>
      </c>
      <c r="G80" s="314">
        <v>2</v>
      </c>
      <c r="H80" s="713" t="s">
        <v>55</v>
      </c>
    </row>
    <row r="81" spans="1:8">
      <c r="A81" s="1345"/>
      <c r="B81" s="699"/>
      <c r="C81" s="699"/>
      <c r="D81" s="699"/>
      <c r="E81" s="699"/>
      <c r="F81" s="699"/>
      <c r="G81" s="699"/>
      <c r="H81" s="700"/>
    </row>
    <row r="82" spans="1:8">
      <c r="A82" s="1345" t="s">
        <v>1209</v>
      </c>
      <c r="B82" s="699"/>
      <c r="C82" s="699"/>
      <c r="D82" s="699"/>
      <c r="E82" s="699"/>
      <c r="F82" s="699"/>
      <c r="G82" s="699"/>
      <c r="H82" s="700"/>
    </row>
    <row r="83" spans="1:8">
      <c r="A83" s="1346" t="s">
        <v>1210</v>
      </c>
      <c r="B83" s="705"/>
      <c r="C83" s="705"/>
      <c r="D83" s="705"/>
      <c r="E83" s="705"/>
      <c r="F83" s="705"/>
      <c r="G83" s="705"/>
      <c r="H83" s="706"/>
    </row>
    <row r="84" spans="1:8">
      <c r="A84" s="1347" t="s">
        <v>1285</v>
      </c>
      <c r="B84" s="336">
        <v>1</v>
      </c>
      <c r="C84" s="336">
        <v>2</v>
      </c>
      <c r="D84" s="336">
        <v>16</v>
      </c>
      <c r="E84" s="336">
        <v>6</v>
      </c>
      <c r="F84" s="336">
        <v>2</v>
      </c>
      <c r="G84" s="336">
        <v>2</v>
      </c>
      <c r="H84" s="713" t="s">
        <v>55</v>
      </c>
    </row>
    <row r="85" spans="1:8">
      <c r="A85" s="1347" t="s">
        <v>1212</v>
      </c>
      <c r="B85" s="716" t="s">
        <v>55</v>
      </c>
      <c r="C85" s="716" t="s">
        <v>55</v>
      </c>
      <c r="D85" s="716" t="s">
        <v>55</v>
      </c>
      <c r="E85" s="716" t="s">
        <v>55</v>
      </c>
      <c r="F85" s="716" t="s">
        <v>55</v>
      </c>
      <c r="G85" s="716" t="s">
        <v>55</v>
      </c>
      <c r="H85" s="717" t="s">
        <v>55</v>
      </c>
    </row>
    <row r="86" spans="1:8">
      <c r="A86" s="704" t="s">
        <v>1213</v>
      </c>
      <c r="B86" s="699"/>
      <c r="C86" s="699"/>
      <c r="D86" s="699"/>
      <c r="E86" s="699"/>
      <c r="F86" s="699"/>
      <c r="G86" s="699"/>
      <c r="H86" s="700"/>
    </row>
    <row r="87" spans="1:8">
      <c r="A87" s="1345"/>
      <c r="B87" s="699"/>
      <c r="C87" s="699"/>
      <c r="D87" s="699"/>
      <c r="E87" s="699"/>
      <c r="F87" s="699"/>
      <c r="G87" s="699"/>
      <c r="H87" s="700"/>
    </row>
    <row r="88" spans="1:8">
      <c r="A88" s="1345" t="s">
        <v>1368</v>
      </c>
      <c r="B88" s="314">
        <v>1</v>
      </c>
      <c r="C88" s="336">
        <v>4</v>
      </c>
      <c r="D88" s="314">
        <v>25</v>
      </c>
      <c r="E88" s="314">
        <v>5</v>
      </c>
      <c r="F88" s="336" t="s">
        <v>55</v>
      </c>
      <c r="G88" s="314">
        <v>2</v>
      </c>
      <c r="H88" s="713" t="s">
        <v>55</v>
      </c>
    </row>
    <row r="89" spans="1:8">
      <c r="A89" s="1345"/>
      <c r="B89" s="699"/>
      <c r="C89" s="699"/>
      <c r="D89" s="699"/>
      <c r="E89" s="699"/>
      <c r="F89" s="699"/>
      <c r="G89" s="699"/>
      <c r="H89" s="700"/>
    </row>
    <row r="90" spans="1:8">
      <c r="A90" s="1345" t="s">
        <v>1209</v>
      </c>
      <c r="B90" s="699"/>
      <c r="C90" s="699"/>
      <c r="D90" s="699"/>
      <c r="E90" s="699"/>
      <c r="F90" s="699"/>
      <c r="G90" s="699"/>
      <c r="H90" s="700"/>
    </row>
    <row r="91" spans="1:8">
      <c r="A91" s="1346" t="s">
        <v>1210</v>
      </c>
      <c r="B91" s="705"/>
      <c r="C91" s="705"/>
      <c r="D91" s="705"/>
      <c r="E91" s="705"/>
      <c r="F91" s="705"/>
      <c r="G91" s="705"/>
      <c r="H91" s="706"/>
    </row>
    <row r="92" spans="1:8">
      <c r="A92" s="1347" t="s">
        <v>1287</v>
      </c>
      <c r="B92" s="314">
        <v>1</v>
      </c>
      <c r="C92" s="336">
        <v>4</v>
      </c>
      <c r="D92" s="314">
        <v>25</v>
      </c>
      <c r="E92" s="314">
        <v>5</v>
      </c>
      <c r="F92" s="336" t="s">
        <v>55</v>
      </c>
      <c r="G92" s="314">
        <v>2</v>
      </c>
      <c r="H92" s="713" t="s">
        <v>55</v>
      </c>
    </row>
    <row r="93" spans="1:8">
      <c r="A93" s="1347" t="s">
        <v>1212</v>
      </c>
      <c r="B93" s="314">
        <v>1</v>
      </c>
      <c r="C93" s="336">
        <v>4</v>
      </c>
      <c r="D93" s="314">
        <v>25</v>
      </c>
      <c r="E93" s="314">
        <v>5</v>
      </c>
      <c r="F93" s="336" t="s">
        <v>55</v>
      </c>
      <c r="G93" s="314">
        <v>2</v>
      </c>
      <c r="H93" s="713" t="s">
        <v>55</v>
      </c>
    </row>
    <row r="94" spans="1:8">
      <c r="A94" s="704" t="s">
        <v>1213</v>
      </c>
      <c r="B94" s="699"/>
      <c r="C94" s="699"/>
      <c r="D94" s="699"/>
      <c r="E94" s="699"/>
      <c r="F94" s="699"/>
      <c r="G94" s="699"/>
      <c r="H94" s="700"/>
    </row>
    <row r="95" spans="1:8">
      <c r="A95" s="1345"/>
      <c r="B95" s="699"/>
      <c r="C95" s="699"/>
      <c r="D95" s="699"/>
      <c r="E95" s="699"/>
      <c r="F95" s="699"/>
      <c r="G95" s="699"/>
      <c r="H95" s="700"/>
    </row>
    <row r="96" spans="1:8">
      <c r="A96" s="1383" t="s">
        <v>1354</v>
      </c>
      <c r="B96" s="719">
        <v>17</v>
      </c>
      <c r="C96" s="719">
        <v>98</v>
      </c>
      <c r="D96" s="719">
        <v>537</v>
      </c>
      <c r="E96" s="719">
        <v>198</v>
      </c>
      <c r="F96" s="719">
        <v>79</v>
      </c>
      <c r="G96" s="719">
        <v>97</v>
      </c>
      <c r="H96" s="720">
        <v>26</v>
      </c>
    </row>
    <row r="97" spans="1:8">
      <c r="A97" s="1384" t="s">
        <v>1337</v>
      </c>
      <c r="B97" s="699"/>
      <c r="C97" s="699"/>
      <c r="D97" s="699"/>
      <c r="E97" s="699"/>
      <c r="F97" s="699"/>
      <c r="G97" s="699"/>
      <c r="H97" s="700"/>
    </row>
    <row r="98" spans="1:8">
      <c r="A98" s="1345"/>
      <c r="B98" s="705"/>
      <c r="C98" s="705"/>
      <c r="D98" s="705"/>
      <c r="E98" s="705"/>
      <c r="F98" s="705"/>
      <c r="G98" s="705"/>
      <c r="H98" s="706"/>
    </row>
    <row r="99" spans="1:8">
      <c r="A99" s="1345" t="s">
        <v>1290</v>
      </c>
      <c r="B99" s="314">
        <v>1</v>
      </c>
      <c r="C99" s="336">
        <v>14</v>
      </c>
      <c r="D99" s="314">
        <v>74</v>
      </c>
      <c r="E99" s="314">
        <v>28</v>
      </c>
      <c r="F99" s="314">
        <v>11</v>
      </c>
      <c r="G99" s="314">
        <v>9</v>
      </c>
      <c r="H99" s="701">
        <v>4</v>
      </c>
    </row>
    <row r="100" spans="1:8">
      <c r="A100" s="1345"/>
      <c r="B100" s="699"/>
      <c r="C100" s="699"/>
      <c r="D100" s="699"/>
      <c r="E100" s="699"/>
      <c r="F100" s="699"/>
      <c r="G100" s="699"/>
      <c r="H100" s="700"/>
    </row>
    <row r="101" spans="1:8">
      <c r="A101" s="1345" t="s">
        <v>1206</v>
      </c>
      <c r="B101" s="699"/>
      <c r="C101" s="699"/>
      <c r="D101" s="699"/>
      <c r="E101" s="699"/>
      <c r="F101" s="699"/>
      <c r="G101" s="699"/>
      <c r="H101" s="700"/>
    </row>
    <row r="102" spans="1:8">
      <c r="A102" s="1346" t="s">
        <v>1207</v>
      </c>
      <c r="B102" s="699"/>
      <c r="C102" s="699"/>
      <c r="D102" s="699"/>
      <c r="E102" s="699"/>
      <c r="F102" s="699"/>
      <c r="G102" s="699"/>
      <c r="H102" s="700"/>
    </row>
    <row r="103" spans="1:8">
      <c r="A103" s="1347" t="s">
        <v>1291</v>
      </c>
      <c r="B103" s="314">
        <v>1</v>
      </c>
      <c r="C103" s="336">
        <v>14</v>
      </c>
      <c r="D103" s="314">
        <v>74</v>
      </c>
      <c r="E103" s="314">
        <v>28</v>
      </c>
      <c r="F103" s="314">
        <v>11</v>
      </c>
      <c r="G103" s="314">
        <v>9</v>
      </c>
      <c r="H103" s="701">
        <v>4</v>
      </c>
    </row>
    <row r="104" spans="1:8">
      <c r="A104" s="1345"/>
      <c r="B104" s="705"/>
      <c r="C104" s="705"/>
      <c r="D104" s="705"/>
      <c r="E104" s="705"/>
      <c r="F104" s="705"/>
      <c r="G104" s="705"/>
      <c r="H104" s="706"/>
    </row>
    <row r="105" spans="1:8">
      <c r="A105" s="1345" t="s">
        <v>1295</v>
      </c>
      <c r="B105" s="314">
        <v>1</v>
      </c>
      <c r="C105" s="336">
        <v>4</v>
      </c>
      <c r="D105" s="314">
        <v>40</v>
      </c>
      <c r="E105" s="314">
        <v>18</v>
      </c>
      <c r="F105" s="314">
        <v>1</v>
      </c>
      <c r="G105" s="314">
        <v>14</v>
      </c>
      <c r="H105" s="701">
        <v>5</v>
      </c>
    </row>
    <row r="106" spans="1:8">
      <c r="A106" s="1345"/>
      <c r="B106" s="699"/>
      <c r="C106" s="699"/>
      <c r="D106" s="699"/>
      <c r="E106" s="699"/>
      <c r="F106" s="699"/>
      <c r="G106" s="699"/>
      <c r="H106" s="700"/>
    </row>
    <row r="107" spans="1:8">
      <c r="A107" s="1345" t="s">
        <v>1206</v>
      </c>
      <c r="B107" s="705"/>
      <c r="C107" s="705"/>
      <c r="D107" s="705"/>
      <c r="E107" s="705"/>
      <c r="F107" s="705"/>
      <c r="G107" s="705"/>
      <c r="H107" s="706"/>
    </row>
    <row r="108" spans="1:8">
      <c r="A108" s="1346" t="s">
        <v>1207</v>
      </c>
      <c r="B108" s="705"/>
      <c r="C108" s="705"/>
      <c r="D108" s="705"/>
      <c r="E108" s="705"/>
      <c r="F108" s="705"/>
      <c r="G108" s="705"/>
      <c r="H108" s="706"/>
    </row>
    <row r="109" spans="1:8">
      <c r="A109" s="1347" t="s">
        <v>1296</v>
      </c>
      <c r="B109" s="302">
        <v>1</v>
      </c>
      <c r="C109" s="302">
        <v>4</v>
      </c>
      <c r="D109" s="302">
        <v>40</v>
      </c>
      <c r="E109" s="302">
        <v>18</v>
      </c>
      <c r="F109" s="302">
        <v>1</v>
      </c>
      <c r="G109" s="302">
        <v>12</v>
      </c>
      <c r="H109" s="718">
        <v>3</v>
      </c>
    </row>
    <row r="110" spans="1:8">
      <c r="A110" s="1349"/>
      <c r="B110" s="699"/>
      <c r="C110" s="699"/>
      <c r="D110" s="699"/>
      <c r="E110" s="699"/>
      <c r="F110" s="699"/>
      <c r="G110" s="699"/>
      <c r="H110" s="700"/>
    </row>
    <row r="111" spans="1:8">
      <c r="A111" s="1345" t="s">
        <v>1209</v>
      </c>
      <c r="B111" s="699"/>
      <c r="C111" s="699"/>
      <c r="D111" s="699"/>
      <c r="E111" s="699"/>
      <c r="F111" s="699"/>
      <c r="G111" s="699"/>
      <c r="H111" s="700"/>
    </row>
    <row r="112" spans="1:8">
      <c r="A112" s="1346" t="s">
        <v>1210</v>
      </c>
      <c r="B112" s="699"/>
      <c r="C112" s="699"/>
      <c r="D112" s="699"/>
      <c r="E112" s="699"/>
      <c r="F112" s="699"/>
      <c r="G112" s="699"/>
      <c r="H112" s="700"/>
    </row>
    <row r="113" spans="1:8">
      <c r="A113" s="1347" t="s">
        <v>1298</v>
      </c>
      <c r="B113" s="336" t="s">
        <v>55</v>
      </c>
      <c r="C113" s="336" t="s">
        <v>55</v>
      </c>
      <c r="D113" s="336" t="s">
        <v>55</v>
      </c>
      <c r="E113" s="336" t="s">
        <v>55</v>
      </c>
      <c r="F113" s="336" t="s">
        <v>55</v>
      </c>
      <c r="G113" s="336">
        <v>2</v>
      </c>
      <c r="H113" s="713">
        <v>2</v>
      </c>
    </row>
    <row r="114" spans="1:8">
      <c r="A114" s="1347" t="s">
        <v>1212</v>
      </c>
      <c r="B114" s="336" t="s">
        <v>55</v>
      </c>
      <c r="C114" s="336" t="s">
        <v>55</v>
      </c>
      <c r="D114" s="336" t="s">
        <v>55</v>
      </c>
      <c r="E114" s="336" t="s">
        <v>55</v>
      </c>
      <c r="F114" s="336" t="s">
        <v>55</v>
      </c>
      <c r="G114" s="336">
        <v>2</v>
      </c>
      <c r="H114" s="713">
        <v>2</v>
      </c>
    </row>
    <row r="115" spans="1:8">
      <c r="A115" s="704" t="s">
        <v>1213</v>
      </c>
      <c r="B115" s="699"/>
      <c r="C115" s="699"/>
      <c r="D115" s="699"/>
      <c r="E115" s="699"/>
      <c r="F115" s="699"/>
      <c r="G115" s="699"/>
      <c r="H115" s="700"/>
    </row>
    <row r="116" spans="1:8">
      <c r="A116" s="1345"/>
      <c r="B116" s="699"/>
      <c r="C116" s="699"/>
      <c r="D116" s="699"/>
      <c r="E116" s="699"/>
      <c r="F116" s="699"/>
      <c r="G116" s="699"/>
      <c r="H116" s="700"/>
    </row>
    <row r="117" spans="1:8">
      <c r="A117" s="1345" t="s">
        <v>1301</v>
      </c>
      <c r="B117" s="314">
        <v>2</v>
      </c>
      <c r="C117" s="336">
        <v>4</v>
      </c>
      <c r="D117" s="314">
        <v>38</v>
      </c>
      <c r="E117" s="314">
        <v>10</v>
      </c>
      <c r="F117" s="314">
        <v>4</v>
      </c>
      <c r="G117" s="314">
        <v>14</v>
      </c>
      <c r="H117" s="713" t="s">
        <v>55</v>
      </c>
    </row>
    <row r="118" spans="1:8">
      <c r="A118" s="1345"/>
      <c r="B118" s="699"/>
      <c r="C118" s="699"/>
      <c r="D118" s="699"/>
      <c r="E118" s="699"/>
      <c r="F118" s="699"/>
      <c r="G118" s="699"/>
      <c r="H118" s="700"/>
    </row>
    <row r="119" spans="1:8">
      <c r="A119" s="1345" t="s">
        <v>1206</v>
      </c>
      <c r="B119" s="705"/>
      <c r="C119" s="705"/>
      <c r="D119" s="705"/>
      <c r="E119" s="705"/>
      <c r="F119" s="705"/>
      <c r="G119" s="705"/>
      <c r="H119" s="706"/>
    </row>
    <row r="120" spans="1:8">
      <c r="A120" s="1346" t="s">
        <v>1207</v>
      </c>
      <c r="B120" s="705"/>
      <c r="C120" s="705"/>
      <c r="D120" s="705"/>
      <c r="E120" s="705"/>
      <c r="F120" s="705"/>
      <c r="G120" s="705"/>
      <c r="H120" s="706"/>
    </row>
    <row r="121" spans="1:8">
      <c r="A121" s="1347" t="s">
        <v>1302</v>
      </c>
      <c r="B121" s="314">
        <v>2</v>
      </c>
      <c r="C121" s="336">
        <v>4</v>
      </c>
      <c r="D121" s="314">
        <v>38</v>
      </c>
      <c r="E121" s="314">
        <v>10</v>
      </c>
      <c r="F121" s="314">
        <v>4</v>
      </c>
      <c r="G121" s="314">
        <v>14</v>
      </c>
      <c r="H121" s="713" t="s">
        <v>55</v>
      </c>
    </row>
    <row r="122" spans="1:8">
      <c r="A122" s="1345"/>
      <c r="B122" s="699"/>
      <c r="C122" s="699"/>
      <c r="D122" s="699"/>
      <c r="E122" s="699"/>
      <c r="F122" s="699"/>
      <c r="G122" s="699"/>
      <c r="H122" s="700"/>
    </row>
    <row r="123" spans="1:8">
      <c r="A123" s="1345" t="s">
        <v>1306</v>
      </c>
      <c r="B123" s="314">
        <v>1</v>
      </c>
      <c r="C123" s="336">
        <v>7</v>
      </c>
      <c r="D123" s="314">
        <v>46</v>
      </c>
      <c r="E123" s="314">
        <v>15</v>
      </c>
      <c r="F123" s="314">
        <v>1</v>
      </c>
      <c r="G123" s="314">
        <v>9</v>
      </c>
      <c r="H123" s="701">
        <v>3</v>
      </c>
    </row>
    <row r="124" spans="1:8">
      <c r="A124" s="1345"/>
      <c r="B124" s="699"/>
      <c r="C124" s="699"/>
      <c r="D124" s="699"/>
      <c r="E124" s="699"/>
      <c r="F124" s="699"/>
      <c r="G124" s="699"/>
      <c r="H124" s="700"/>
    </row>
    <row r="125" spans="1:8">
      <c r="A125" s="1345" t="s">
        <v>1206</v>
      </c>
      <c r="B125" s="705"/>
      <c r="C125" s="705"/>
      <c r="D125" s="705"/>
      <c r="E125" s="705"/>
      <c r="F125" s="705"/>
      <c r="G125" s="705"/>
      <c r="H125" s="706"/>
    </row>
    <row r="126" spans="1:8">
      <c r="A126" s="1346" t="s">
        <v>1207</v>
      </c>
      <c r="B126" s="705"/>
      <c r="C126" s="705"/>
      <c r="D126" s="705"/>
      <c r="E126" s="705"/>
      <c r="F126" s="705"/>
      <c r="G126" s="705"/>
      <c r="H126" s="706"/>
    </row>
    <row r="127" spans="1:8">
      <c r="A127" s="1347" t="s">
        <v>1307</v>
      </c>
      <c r="B127" s="314">
        <v>1</v>
      </c>
      <c r="C127" s="336">
        <v>7</v>
      </c>
      <c r="D127" s="314">
        <v>46</v>
      </c>
      <c r="E127" s="314">
        <v>15</v>
      </c>
      <c r="F127" s="314">
        <v>1</v>
      </c>
      <c r="G127" s="314">
        <v>9</v>
      </c>
      <c r="H127" s="701">
        <v>3</v>
      </c>
    </row>
    <row r="128" spans="1:8">
      <c r="A128" s="1345"/>
      <c r="B128" s="699"/>
      <c r="C128" s="699"/>
      <c r="D128" s="699"/>
      <c r="E128" s="699"/>
      <c r="F128" s="699"/>
      <c r="G128" s="699"/>
      <c r="H128" s="700"/>
    </row>
    <row r="129" spans="1:8">
      <c r="A129" s="1345" t="s">
        <v>1311</v>
      </c>
      <c r="B129" s="314">
        <v>1</v>
      </c>
      <c r="C129" s="336">
        <v>9</v>
      </c>
      <c r="D129" s="314">
        <v>29</v>
      </c>
      <c r="E129" s="314">
        <v>14</v>
      </c>
      <c r="F129" s="314">
        <v>2</v>
      </c>
      <c r="G129" s="314">
        <v>7</v>
      </c>
      <c r="H129" s="701">
        <v>2</v>
      </c>
    </row>
    <row r="130" spans="1:8">
      <c r="A130" s="1345"/>
      <c r="B130" s="699"/>
      <c r="C130" s="699"/>
      <c r="D130" s="699"/>
      <c r="E130" s="699"/>
      <c r="F130" s="699"/>
      <c r="G130" s="699"/>
      <c r="H130" s="700"/>
    </row>
    <row r="131" spans="1:8">
      <c r="A131" s="1345" t="s">
        <v>1209</v>
      </c>
      <c r="B131" s="699"/>
      <c r="C131" s="699"/>
      <c r="D131" s="699"/>
      <c r="E131" s="699"/>
      <c r="F131" s="699"/>
      <c r="G131" s="699"/>
      <c r="H131" s="700"/>
    </row>
    <row r="132" spans="1:8">
      <c r="A132" s="1346" t="s">
        <v>1210</v>
      </c>
      <c r="B132" s="699"/>
      <c r="C132" s="699"/>
      <c r="D132" s="699"/>
      <c r="E132" s="699"/>
      <c r="F132" s="699"/>
      <c r="G132" s="699"/>
      <c r="H132" s="700"/>
    </row>
    <row r="133" spans="1:8">
      <c r="A133" s="1347" t="s">
        <v>1312</v>
      </c>
      <c r="B133" s="336">
        <v>1</v>
      </c>
      <c r="C133" s="336">
        <v>9</v>
      </c>
      <c r="D133" s="336">
        <v>29</v>
      </c>
      <c r="E133" s="336">
        <v>14</v>
      </c>
      <c r="F133" s="336">
        <v>2</v>
      </c>
      <c r="G133" s="336">
        <v>7</v>
      </c>
      <c r="H133" s="713">
        <v>2</v>
      </c>
    </row>
    <row r="134" spans="1:8">
      <c r="A134" s="1347" t="s">
        <v>1212</v>
      </c>
      <c r="B134" s="336">
        <v>1</v>
      </c>
      <c r="C134" s="336">
        <v>9</v>
      </c>
      <c r="D134" s="336">
        <v>29</v>
      </c>
      <c r="E134" s="336">
        <v>14</v>
      </c>
      <c r="F134" s="336">
        <v>2</v>
      </c>
      <c r="G134" s="336">
        <v>7</v>
      </c>
      <c r="H134" s="713">
        <v>2</v>
      </c>
    </row>
    <row r="135" spans="1:8">
      <c r="A135" s="704" t="s">
        <v>1213</v>
      </c>
      <c r="B135" s="699"/>
      <c r="C135" s="699"/>
      <c r="D135" s="699"/>
      <c r="E135" s="699"/>
      <c r="F135" s="699"/>
      <c r="G135" s="699"/>
      <c r="H135" s="700"/>
    </row>
    <row r="136" spans="1:8">
      <c r="A136" s="1345"/>
      <c r="B136" s="699"/>
      <c r="C136" s="699"/>
      <c r="D136" s="699"/>
      <c r="E136" s="699"/>
      <c r="F136" s="699"/>
      <c r="G136" s="699"/>
      <c r="H136" s="700"/>
    </row>
    <row r="137" spans="1:8">
      <c r="A137" s="1345" t="s">
        <v>1316</v>
      </c>
      <c r="B137" s="314">
        <v>3</v>
      </c>
      <c r="C137" s="336">
        <v>4</v>
      </c>
      <c r="D137" s="314">
        <v>22</v>
      </c>
      <c r="E137" s="314">
        <v>9</v>
      </c>
      <c r="F137" s="314">
        <v>4</v>
      </c>
      <c r="G137" s="314">
        <v>1</v>
      </c>
      <c r="H137" s="701">
        <v>1</v>
      </c>
    </row>
    <row r="138" spans="1:8">
      <c r="A138" s="1345"/>
      <c r="B138" s="699"/>
      <c r="C138" s="699"/>
      <c r="D138" s="699"/>
      <c r="E138" s="699"/>
      <c r="F138" s="699"/>
      <c r="G138" s="699"/>
      <c r="H138" s="700"/>
    </row>
    <row r="139" spans="1:8">
      <c r="A139" s="1345" t="s">
        <v>1209</v>
      </c>
      <c r="B139" s="699"/>
      <c r="C139" s="699"/>
      <c r="D139" s="699"/>
      <c r="E139" s="699"/>
      <c r="F139" s="699"/>
      <c r="G139" s="699"/>
      <c r="H139" s="700"/>
    </row>
    <row r="140" spans="1:8">
      <c r="A140" s="1346" t="s">
        <v>1210</v>
      </c>
      <c r="B140" s="699"/>
      <c r="C140" s="699"/>
      <c r="D140" s="699"/>
      <c r="E140" s="699"/>
      <c r="F140" s="699"/>
      <c r="G140" s="699"/>
      <c r="H140" s="700"/>
    </row>
    <row r="141" spans="1:8">
      <c r="A141" s="1347" t="s">
        <v>1319</v>
      </c>
      <c r="B141" s="336">
        <v>1</v>
      </c>
      <c r="C141" s="336">
        <v>3</v>
      </c>
      <c r="D141" s="336">
        <v>16</v>
      </c>
      <c r="E141" s="336">
        <v>6</v>
      </c>
      <c r="F141" s="336">
        <v>4</v>
      </c>
      <c r="G141" s="336">
        <v>1</v>
      </c>
      <c r="H141" s="713">
        <v>1</v>
      </c>
    </row>
    <row r="142" spans="1:8">
      <c r="A142" s="1347" t="s">
        <v>1212</v>
      </c>
      <c r="B142" s="716" t="s">
        <v>55</v>
      </c>
      <c r="C142" s="716" t="s">
        <v>55</v>
      </c>
      <c r="D142" s="716" t="s">
        <v>55</v>
      </c>
      <c r="E142" s="716" t="s">
        <v>55</v>
      </c>
      <c r="F142" s="716" t="s">
        <v>55</v>
      </c>
      <c r="G142" s="716" t="s">
        <v>55</v>
      </c>
      <c r="H142" s="717" t="s">
        <v>55</v>
      </c>
    </row>
    <row r="143" spans="1:8">
      <c r="A143" s="704" t="s">
        <v>1213</v>
      </c>
      <c r="B143" s="699"/>
      <c r="C143" s="699"/>
      <c r="D143" s="699"/>
      <c r="E143" s="699"/>
      <c r="F143" s="699"/>
      <c r="G143" s="699"/>
      <c r="H143" s="700"/>
    </row>
    <row r="144" spans="1:8">
      <c r="A144" s="1347" t="s">
        <v>1320</v>
      </c>
      <c r="B144" s="336">
        <v>1</v>
      </c>
      <c r="C144" s="716" t="s">
        <v>55</v>
      </c>
      <c r="D144" s="716" t="s">
        <v>55</v>
      </c>
      <c r="E144" s="716" t="s">
        <v>55</v>
      </c>
      <c r="F144" s="716" t="s">
        <v>55</v>
      </c>
      <c r="G144" s="716" t="s">
        <v>55</v>
      </c>
      <c r="H144" s="717" t="s">
        <v>55</v>
      </c>
    </row>
    <row r="145" spans="1:8">
      <c r="A145" s="1347" t="s">
        <v>1212</v>
      </c>
      <c r="B145" s="716" t="s">
        <v>55</v>
      </c>
      <c r="C145" s="716" t="s">
        <v>55</v>
      </c>
      <c r="D145" s="716" t="s">
        <v>55</v>
      </c>
      <c r="E145" s="716" t="s">
        <v>55</v>
      </c>
      <c r="F145" s="716" t="s">
        <v>55</v>
      </c>
      <c r="G145" s="716" t="s">
        <v>55</v>
      </c>
      <c r="H145" s="717" t="s">
        <v>55</v>
      </c>
    </row>
    <row r="146" spans="1:8">
      <c r="A146" s="704" t="s">
        <v>1213</v>
      </c>
      <c r="B146" s="699"/>
      <c r="C146" s="699"/>
      <c r="D146" s="699"/>
      <c r="E146" s="699"/>
      <c r="F146" s="699"/>
      <c r="G146" s="699"/>
      <c r="H146" s="700"/>
    </row>
    <row r="147" spans="1:8">
      <c r="A147" s="1345"/>
      <c r="B147" s="699"/>
      <c r="C147" s="699"/>
      <c r="D147" s="699"/>
      <c r="E147" s="699"/>
      <c r="F147" s="699"/>
      <c r="G147" s="699"/>
      <c r="H147" s="700"/>
    </row>
    <row r="148" spans="1:8">
      <c r="A148" s="1345" t="s">
        <v>1223</v>
      </c>
      <c r="B148" s="699"/>
      <c r="C148" s="699"/>
      <c r="D148" s="699"/>
      <c r="E148" s="699"/>
      <c r="F148" s="699"/>
      <c r="G148" s="699"/>
      <c r="H148" s="700"/>
    </row>
    <row r="149" spans="1:8">
      <c r="A149" s="1346" t="s">
        <v>1216</v>
      </c>
      <c r="B149" s="699"/>
      <c r="C149" s="699"/>
      <c r="D149" s="699"/>
      <c r="E149" s="699"/>
      <c r="F149" s="699"/>
      <c r="G149" s="699"/>
      <c r="H149" s="700"/>
    </row>
    <row r="150" spans="1:8">
      <c r="A150" s="1347" t="s">
        <v>1324</v>
      </c>
      <c r="B150" s="699">
        <v>1</v>
      </c>
      <c r="C150" s="699">
        <v>1</v>
      </c>
      <c r="D150" s="699">
        <v>6</v>
      </c>
      <c r="E150" s="699">
        <v>3</v>
      </c>
      <c r="F150" s="716" t="s">
        <v>55</v>
      </c>
      <c r="G150" s="716" t="s">
        <v>55</v>
      </c>
      <c r="H150" s="717" t="s">
        <v>55</v>
      </c>
    </row>
    <row r="151" spans="1:8">
      <c r="A151" s="1345"/>
      <c r="B151" s="699"/>
      <c r="C151" s="699"/>
      <c r="D151" s="699"/>
      <c r="E151" s="699"/>
      <c r="F151" s="699"/>
      <c r="G151" s="699"/>
      <c r="H151" s="700"/>
    </row>
    <row r="152" spans="1:8">
      <c r="A152" s="1345" t="s">
        <v>1328</v>
      </c>
      <c r="B152" s="314">
        <v>2</v>
      </c>
      <c r="C152" s="336">
        <v>12</v>
      </c>
      <c r="D152" s="314">
        <v>77</v>
      </c>
      <c r="E152" s="314">
        <v>32</v>
      </c>
      <c r="F152" s="314">
        <v>13</v>
      </c>
      <c r="G152" s="314">
        <v>13</v>
      </c>
      <c r="H152" s="701">
        <v>3</v>
      </c>
    </row>
    <row r="153" spans="1:8">
      <c r="A153" s="1345"/>
      <c r="B153" s="699"/>
      <c r="C153" s="699"/>
      <c r="D153" s="699"/>
      <c r="E153" s="699"/>
      <c r="F153" s="699"/>
      <c r="G153" s="699"/>
      <c r="H153" s="700"/>
    </row>
    <row r="154" spans="1:8">
      <c r="A154" s="1345" t="s">
        <v>1206</v>
      </c>
      <c r="B154" s="699"/>
      <c r="C154" s="699"/>
      <c r="D154" s="699"/>
      <c r="E154" s="699"/>
      <c r="F154" s="699"/>
      <c r="G154" s="699"/>
      <c r="H154" s="700"/>
    </row>
    <row r="155" spans="1:8">
      <c r="A155" s="1346" t="s">
        <v>1207</v>
      </c>
      <c r="B155" s="699"/>
      <c r="C155" s="699"/>
      <c r="D155" s="699"/>
      <c r="E155" s="699"/>
      <c r="F155" s="699"/>
      <c r="G155" s="699"/>
      <c r="H155" s="700"/>
    </row>
    <row r="156" spans="1:8">
      <c r="A156" s="1347" t="s">
        <v>1329</v>
      </c>
      <c r="B156" s="336">
        <v>2</v>
      </c>
      <c r="C156" s="336">
        <v>12</v>
      </c>
      <c r="D156" s="336">
        <v>77</v>
      </c>
      <c r="E156" s="336">
        <v>32</v>
      </c>
      <c r="F156" s="336">
        <v>13</v>
      </c>
      <c r="G156" s="336">
        <v>13</v>
      </c>
      <c r="H156" s="713">
        <v>3</v>
      </c>
    </row>
    <row r="157" spans="1:8">
      <c r="A157" s="1345"/>
      <c r="B157" s="699"/>
      <c r="C157" s="699"/>
      <c r="D157" s="699"/>
      <c r="E157" s="699"/>
      <c r="F157" s="699"/>
      <c r="G157" s="699"/>
      <c r="H157" s="700"/>
    </row>
    <row r="158" spans="1:8">
      <c r="A158" s="1345"/>
      <c r="B158" s="699"/>
      <c r="C158" s="699"/>
      <c r="D158" s="699"/>
      <c r="E158" s="699"/>
      <c r="F158" s="699"/>
      <c r="G158" s="699"/>
      <c r="H158" s="700"/>
    </row>
    <row r="159" spans="1:8">
      <c r="A159" s="1345" t="s">
        <v>1260</v>
      </c>
      <c r="B159" s="699"/>
      <c r="C159" s="699"/>
      <c r="D159" s="699"/>
      <c r="E159" s="699"/>
      <c r="F159" s="699"/>
      <c r="G159" s="699"/>
      <c r="H159" s="700"/>
    </row>
    <row r="160" spans="1:8">
      <c r="A160" s="1346" t="s">
        <v>1261</v>
      </c>
      <c r="B160" s="699"/>
      <c r="C160" s="699"/>
      <c r="D160" s="699"/>
      <c r="E160" s="699"/>
      <c r="F160" s="699"/>
      <c r="G160" s="699"/>
      <c r="H160" s="700"/>
    </row>
    <row r="161" spans="1:8">
      <c r="A161" s="1347" t="s">
        <v>1335</v>
      </c>
      <c r="B161" s="699">
        <v>6</v>
      </c>
      <c r="C161" s="699">
        <v>44</v>
      </c>
      <c r="D161" s="699">
        <v>211</v>
      </c>
      <c r="E161" s="699">
        <v>72</v>
      </c>
      <c r="F161" s="699">
        <v>43</v>
      </c>
      <c r="G161" s="699">
        <v>30</v>
      </c>
      <c r="H161" s="700">
        <v>8</v>
      </c>
    </row>
    <row r="162" spans="1:8">
      <c r="A162" s="1350"/>
      <c r="B162" s="9"/>
      <c r="C162" s="9"/>
      <c r="D162" s="9"/>
      <c r="E162" s="9"/>
      <c r="F162" s="9"/>
      <c r="G162" s="9"/>
      <c r="H162" s="9"/>
    </row>
    <row r="163" spans="1:8">
      <c r="A163" s="1351" t="s">
        <v>1375</v>
      </c>
      <c r="B163" s="281"/>
      <c r="C163" s="281"/>
      <c r="D163" s="281"/>
      <c r="E163" s="281"/>
      <c r="F163" s="281"/>
      <c r="G163" s="281"/>
      <c r="H163" s="138"/>
    </row>
    <row r="164" spans="1:8">
      <c r="A164" s="1352" t="s">
        <v>1363</v>
      </c>
      <c r="B164" s="290"/>
      <c r="C164" s="290"/>
      <c r="D164" s="290"/>
      <c r="E164" s="290"/>
      <c r="F164" s="290"/>
      <c r="G164" s="290"/>
      <c r="H164" s="138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320" display="Powrót do spisu tablic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H385"/>
  <sheetViews>
    <sheetView showGridLines="0" zoomScaleNormal="100" workbookViewId="0"/>
  </sheetViews>
  <sheetFormatPr defaultRowHeight="15"/>
  <cols>
    <col min="1" max="1" width="26.5703125" style="424" customWidth="1"/>
    <col min="2" max="8" width="15.7109375" style="424" customWidth="1"/>
  </cols>
  <sheetData>
    <row r="1" spans="1:8">
      <c r="A1" s="694" t="s">
        <v>1720</v>
      </c>
      <c r="B1" s="711"/>
      <c r="C1" s="711"/>
      <c r="D1" s="711"/>
      <c r="E1" s="711"/>
      <c r="F1" s="711"/>
      <c r="G1" s="711"/>
      <c r="H1" s="1465" t="s">
        <v>2183</v>
      </c>
    </row>
    <row r="2" spans="1:8" ht="15" customHeight="1">
      <c r="A2" s="800" t="s">
        <v>1376</v>
      </c>
      <c r="B2" s="695"/>
      <c r="C2" s="695"/>
      <c r="D2" s="695"/>
      <c r="E2" s="695"/>
      <c r="F2" s="695"/>
      <c r="G2" s="695"/>
      <c r="H2" s="1466" t="s">
        <v>2184</v>
      </c>
    </row>
    <row r="3" spans="1:8" ht="30" customHeight="1">
      <c r="A3" s="1759" t="s">
        <v>647</v>
      </c>
      <c r="B3" s="1753" t="s">
        <v>648</v>
      </c>
      <c r="C3" s="1753" t="s">
        <v>649</v>
      </c>
      <c r="D3" s="1761" t="s">
        <v>650</v>
      </c>
      <c r="E3" s="1762"/>
      <c r="F3" s="1763"/>
      <c r="G3" s="1755" t="s">
        <v>2088</v>
      </c>
      <c r="H3" s="1756"/>
    </row>
    <row r="4" spans="1:8" ht="30" customHeight="1">
      <c r="A4" s="1760"/>
      <c r="B4" s="1754"/>
      <c r="C4" s="1754"/>
      <c r="D4" s="1635" t="s">
        <v>568</v>
      </c>
      <c r="E4" s="1758" t="s">
        <v>1371</v>
      </c>
      <c r="F4" s="1758"/>
      <c r="G4" s="1635" t="s">
        <v>568</v>
      </c>
      <c r="H4" s="1749" t="s">
        <v>1372</v>
      </c>
    </row>
    <row r="5" spans="1:8" ht="30" customHeight="1">
      <c r="A5" s="1760"/>
      <c r="B5" s="1754"/>
      <c r="C5" s="1754"/>
      <c r="D5" s="1639"/>
      <c r="E5" s="608" t="s">
        <v>570</v>
      </c>
      <c r="F5" s="1451" t="s">
        <v>2174</v>
      </c>
      <c r="G5" s="1639"/>
      <c r="H5" s="1750"/>
    </row>
    <row r="6" spans="1:8">
      <c r="A6" s="1322" t="s">
        <v>1203</v>
      </c>
      <c r="B6" s="1184">
        <v>288</v>
      </c>
      <c r="C6" s="1184">
        <v>2067</v>
      </c>
      <c r="D6" s="1184">
        <v>44400</v>
      </c>
      <c r="E6" s="1184">
        <v>21334</v>
      </c>
      <c r="F6" s="1184">
        <v>14743</v>
      </c>
      <c r="G6" s="1184">
        <v>14939</v>
      </c>
      <c r="H6" s="1185">
        <v>7388</v>
      </c>
    </row>
    <row r="7" spans="1:8">
      <c r="A7" s="1323" t="s">
        <v>1204</v>
      </c>
      <c r="B7" s="884"/>
      <c r="C7" s="884"/>
      <c r="D7" s="884"/>
      <c r="E7" s="884"/>
      <c r="F7" s="884"/>
      <c r="G7" s="884"/>
      <c r="H7" s="1186"/>
    </row>
    <row r="8" spans="1:8">
      <c r="A8" s="1334"/>
      <c r="B8" s="1187"/>
      <c r="C8" s="1187"/>
      <c r="D8" s="1187"/>
      <c r="E8" s="1187"/>
      <c r="F8" s="1187"/>
      <c r="G8" s="1187"/>
      <c r="H8" s="1188"/>
    </row>
    <row r="9" spans="1:8">
      <c r="A9" s="1372" t="s">
        <v>1336</v>
      </c>
      <c r="B9" s="1189">
        <v>94</v>
      </c>
      <c r="C9" s="1189">
        <v>777</v>
      </c>
      <c r="D9" s="1189">
        <v>17027</v>
      </c>
      <c r="E9" s="1189">
        <v>8188</v>
      </c>
      <c r="F9" s="1189">
        <v>5707</v>
      </c>
      <c r="G9" s="1189">
        <v>5825</v>
      </c>
      <c r="H9" s="1190">
        <v>2945</v>
      </c>
    </row>
    <row r="10" spans="1:8">
      <c r="A10" s="1373" t="s">
        <v>1337</v>
      </c>
      <c r="B10" s="1191"/>
      <c r="C10" s="1191"/>
      <c r="D10" s="1191"/>
      <c r="E10" s="1191"/>
      <c r="F10" s="1191"/>
      <c r="G10" s="1191"/>
      <c r="H10" s="1192"/>
    </row>
    <row r="11" spans="1:8">
      <c r="A11" s="1335"/>
      <c r="B11" s="884"/>
      <c r="C11" s="884"/>
      <c r="D11" s="884"/>
      <c r="E11" s="884"/>
      <c r="F11" s="884"/>
      <c r="G11" s="884"/>
      <c r="H11" s="1186"/>
    </row>
    <row r="12" spans="1:8">
      <c r="A12" s="1336" t="s">
        <v>1205</v>
      </c>
      <c r="B12" s="1187">
        <v>9</v>
      </c>
      <c r="C12" s="1187">
        <v>70</v>
      </c>
      <c r="D12" s="1187">
        <v>1404</v>
      </c>
      <c r="E12" s="1187">
        <v>663</v>
      </c>
      <c r="F12" s="1187">
        <v>442</v>
      </c>
      <c r="G12" s="1187">
        <v>454</v>
      </c>
      <c r="H12" s="1188">
        <v>238</v>
      </c>
    </row>
    <row r="13" spans="1:8">
      <c r="A13" s="1336"/>
      <c r="B13" s="1193"/>
      <c r="C13" s="1193"/>
      <c r="D13" s="1193"/>
      <c r="E13" s="1193"/>
      <c r="F13" s="1193"/>
      <c r="G13" s="1193"/>
      <c r="H13" s="1194"/>
    </row>
    <row r="14" spans="1:8">
      <c r="A14" s="1336" t="s">
        <v>1206</v>
      </c>
      <c r="B14" s="1193"/>
      <c r="C14" s="1193"/>
      <c r="D14" s="1193"/>
      <c r="E14" s="1193"/>
      <c r="F14" s="1193"/>
      <c r="G14" s="1193"/>
      <c r="H14" s="1194"/>
    </row>
    <row r="15" spans="1:8">
      <c r="A15" s="1337" t="s">
        <v>1207</v>
      </c>
      <c r="B15" s="1195"/>
      <c r="C15" s="1195"/>
      <c r="D15" s="1195"/>
      <c r="E15" s="1195"/>
      <c r="F15" s="1195"/>
      <c r="G15" s="1195"/>
      <c r="H15" s="1196"/>
    </row>
    <row r="16" spans="1:8">
      <c r="A16" s="1338" t="s">
        <v>1208</v>
      </c>
      <c r="B16" s="979">
        <v>3</v>
      </c>
      <c r="C16" s="979">
        <v>35</v>
      </c>
      <c r="D16" s="979">
        <v>730</v>
      </c>
      <c r="E16" s="979">
        <v>339</v>
      </c>
      <c r="F16" s="979">
        <v>235</v>
      </c>
      <c r="G16" s="979">
        <v>241</v>
      </c>
      <c r="H16" s="1159">
        <v>115</v>
      </c>
    </row>
    <row r="17" spans="1:8">
      <c r="A17" s="1336"/>
      <c r="B17" s="1193"/>
      <c r="C17" s="1193"/>
      <c r="D17" s="1193"/>
      <c r="E17" s="1193"/>
      <c r="F17" s="1193"/>
      <c r="G17" s="1193"/>
      <c r="H17" s="1194"/>
    </row>
    <row r="18" spans="1:8">
      <c r="A18" s="1336" t="s">
        <v>1209</v>
      </c>
      <c r="B18" s="1195"/>
      <c r="C18" s="1195"/>
      <c r="D18" s="1195"/>
      <c r="E18" s="1195"/>
      <c r="F18" s="1195"/>
      <c r="G18" s="1195"/>
      <c r="H18" s="1196"/>
    </row>
    <row r="19" spans="1:8">
      <c r="A19" s="1337" t="s">
        <v>1210</v>
      </c>
      <c r="B19" s="1193"/>
      <c r="C19" s="1193"/>
      <c r="D19" s="1193"/>
      <c r="E19" s="1193"/>
      <c r="F19" s="1193"/>
      <c r="G19" s="1193"/>
      <c r="H19" s="1194"/>
    </row>
    <row r="20" spans="1:8">
      <c r="A20" s="1338" t="s">
        <v>1211</v>
      </c>
      <c r="B20" s="979">
        <v>1</v>
      </c>
      <c r="C20" s="979">
        <v>5</v>
      </c>
      <c r="D20" s="979">
        <v>90</v>
      </c>
      <c r="E20" s="979">
        <v>44</v>
      </c>
      <c r="F20" s="979">
        <v>23</v>
      </c>
      <c r="G20" s="979">
        <v>29</v>
      </c>
      <c r="H20" s="1159">
        <v>17</v>
      </c>
    </row>
    <row r="21" spans="1:8">
      <c r="A21" s="1338" t="s">
        <v>1212</v>
      </c>
      <c r="B21" s="979">
        <v>1</v>
      </c>
      <c r="C21" s="979">
        <v>5</v>
      </c>
      <c r="D21" s="979">
        <v>90</v>
      </c>
      <c r="E21" s="979">
        <v>44</v>
      </c>
      <c r="F21" s="979">
        <v>23</v>
      </c>
      <c r="G21" s="979">
        <v>29</v>
      </c>
      <c r="H21" s="1159">
        <v>17</v>
      </c>
    </row>
    <row r="22" spans="1:8">
      <c r="A22" s="726" t="s">
        <v>1213</v>
      </c>
      <c r="B22" s="1187"/>
      <c r="C22" s="1187"/>
      <c r="D22" s="1187"/>
      <c r="E22" s="1187"/>
      <c r="F22" s="1187"/>
      <c r="G22" s="1187"/>
      <c r="H22" s="1188"/>
    </row>
    <row r="23" spans="1:8">
      <c r="A23" s="1338" t="s">
        <v>1214</v>
      </c>
      <c r="B23" s="979">
        <v>1</v>
      </c>
      <c r="C23" s="979">
        <v>10</v>
      </c>
      <c r="D23" s="979">
        <v>199</v>
      </c>
      <c r="E23" s="979">
        <v>86</v>
      </c>
      <c r="F23" s="979">
        <v>62</v>
      </c>
      <c r="G23" s="979">
        <v>55</v>
      </c>
      <c r="H23" s="1159">
        <v>31</v>
      </c>
    </row>
    <row r="24" spans="1:8">
      <c r="A24" s="1338" t="s">
        <v>1212</v>
      </c>
      <c r="B24" s="979">
        <v>1</v>
      </c>
      <c r="C24" s="979">
        <v>10</v>
      </c>
      <c r="D24" s="979">
        <v>199</v>
      </c>
      <c r="E24" s="979">
        <v>86</v>
      </c>
      <c r="F24" s="979">
        <v>62</v>
      </c>
      <c r="G24" s="979">
        <v>55</v>
      </c>
      <c r="H24" s="1159">
        <v>31</v>
      </c>
    </row>
    <row r="25" spans="1:8">
      <c r="A25" s="726" t="s">
        <v>1213</v>
      </c>
      <c r="B25" s="1187"/>
      <c r="C25" s="1187"/>
      <c r="D25" s="1187"/>
      <c r="E25" s="1187"/>
      <c r="F25" s="1187"/>
      <c r="G25" s="1187"/>
      <c r="H25" s="1188"/>
    </row>
    <row r="26" spans="1:8">
      <c r="A26" s="1336"/>
      <c r="B26" s="1193"/>
      <c r="C26" s="1193"/>
      <c r="D26" s="1193"/>
      <c r="E26" s="1193"/>
      <c r="F26" s="1193"/>
      <c r="G26" s="1193"/>
      <c r="H26" s="1194"/>
    </row>
    <row r="27" spans="1:8">
      <c r="A27" s="1336" t="s">
        <v>1215</v>
      </c>
      <c r="B27" s="1195"/>
      <c r="C27" s="1195"/>
      <c r="D27" s="1195"/>
      <c r="E27" s="1195"/>
      <c r="F27" s="1195"/>
      <c r="G27" s="1195"/>
      <c r="H27" s="1196"/>
    </row>
    <row r="28" spans="1:8">
      <c r="A28" s="1337" t="s">
        <v>1216</v>
      </c>
      <c r="B28" s="1187"/>
      <c r="C28" s="1187"/>
      <c r="D28" s="1187"/>
      <c r="E28" s="1187"/>
      <c r="F28" s="1187"/>
      <c r="G28" s="1187"/>
      <c r="H28" s="1188"/>
    </row>
    <row r="29" spans="1:8">
      <c r="A29" s="1338" t="s">
        <v>1208</v>
      </c>
      <c r="B29" s="979">
        <v>1</v>
      </c>
      <c r="C29" s="979">
        <v>6</v>
      </c>
      <c r="D29" s="979">
        <v>114</v>
      </c>
      <c r="E29" s="979">
        <v>54</v>
      </c>
      <c r="F29" s="979">
        <v>36</v>
      </c>
      <c r="G29" s="979">
        <v>35</v>
      </c>
      <c r="H29" s="1159">
        <v>19</v>
      </c>
    </row>
    <row r="30" spans="1:8">
      <c r="A30" s="1338" t="s">
        <v>1217</v>
      </c>
      <c r="B30" s="979">
        <v>1</v>
      </c>
      <c r="C30" s="979">
        <v>3</v>
      </c>
      <c r="D30" s="979">
        <v>92</v>
      </c>
      <c r="E30" s="979">
        <v>51</v>
      </c>
      <c r="F30" s="979">
        <v>29</v>
      </c>
      <c r="G30" s="979">
        <v>25</v>
      </c>
      <c r="H30" s="1159">
        <v>14</v>
      </c>
    </row>
    <row r="31" spans="1:8">
      <c r="A31" s="1338" t="s">
        <v>1218</v>
      </c>
      <c r="B31" s="979">
        <v>1</v>
      </c>
      <c r="C31" s="979">
        <v>5</v>
      </c>
      <c r="D31" s="979">
        <v>89</v>
      </c>
      <c r="E31" s="979">
        <v>36</v>
      </c>
      <c r="F31" s="979">
        <v>26</v>
      </c>
      <c r="G31" s="979">
        <v>37</v>
      </c>
      <c r="H31" s="1159">
        <v>22</v>
      </c>
    </row>
    <row r="32" spans="1:8">
      <c r="A32" s="1338" t="s">
        <v>1219</v>
      </c>
      <c r="B32" s="979">
        <v>1</v>
      </c>
      <c r="C32" s="979">
        <v>6</v>
      </c>
      <c r="D32" s="979">
        <v>90</v>
      </c>
      <c r="E32" s="979">
        <v>53</v>
      </c>
      <c r="F32" s="979">
        <v>31</v>
      </c>
      <c r="G32" s="979">
        <v>32</v>
      </c>
      <c r="H32" s="1159">
        <v>20</v>
      </c>
    </row>
    <row r="33" spans="1:8">
      <c r="A33" s="1336"/>
      <c r="B33" s="1187"/>
      <c r="C33" s="1187"/>
      <c r="D33" s="1187"/>
      <c r="E33" s="1187"/>
      <c r="F33" s="1187"/>
      <c r="G33" s="1187"/>
      <c r="H33" s="1188"/>
    </row>
    <row r="34" spans="1:8">
      <c r="A34" s="1336" t="s">
        <v>1220</v>
      </c>
      <c r="B34" s="979">
        <v>12</v>
      </c>
      <c r="C34" s="979">
        <v>105</v>
      </c>
      <c r="D34" s="979">
        <v>2249</v>
      </c>
      <c r="E34" s="979">
        <v>1124</v>
      </c>
      <c r="F34" s="979">
        <v>736</v>
      </c>
      <c r="G34" s="979">
        <v>854</v>
      </c>
      <c r="H34" s="1159">
        <v>441</v>
      </c>
    </row>
    <row r="35" spans="1:8">
      <c r="A35" s="1336"/>
      <c r="B35" s="1187"/>
      <c r="C35" s="1187"/>
      <c r="D35" s="1187"/>
      <c r="E35" s="1187"/>
      <c r="F35" s="1187"/>
      <c r="G35" s="1187"/>
      <c r="H35" s="1188"/>
    </row>
    <row r="36" spans="1:8">
      <c r="A36" s="1336" t="s">
        <v>1206</v>
      </c>
      <c r="B36" s="1187"/>
      <c r="C36" s="1187"/>
      <c r="D36" s="1187"/>
      <c r="E36" s="1187"/>
      <c r="F36" s="1187"/>
      <c r="G36" s="1187"/>
      <c r="H36" s="1188"/>
    </row>
    <row r="37" spans="1:8">
      <c r="A37" s="1337" t="s">
        <v>1207</v>
      </c>
      <c r="B37" s="1187"/>
      <c r="C37" s="1187"/>
      <c r="D37" s="1187"/>
      <c r="E37" s="1187"/>
      <c r="F37" s="1187"/>
      <c r="G37" s="1187"/>
      <c r="H37" s="1188"/>
    </row>
    <row r="38" spans="1:8">
      <c r="A38" s="1338" t="s">
        <v>1221</v>
      </c>
      <c r="B38" s="979">
        <v>2</v>
      </c>
      <c r="C38" s="979">
        <v>28</v>
      </c>
      <c r="D38" s="979">
        <v>647</v>
      </c>
      <c r="E38" s="979">
        <v>306</v>
      </c>
      <c r="F38" s="979">
        <v>217</v>
      </c>
      <c r="G38" s="979">
        <v>255</v>
      </c>
      <c r="H38" s="1159">
        <v>142</v>
      </c>
    </row>
    <row r="39" spans="1:8">
      <c r="A39" s="1336"/>
      <c r="B39" s="1187"/>
      <c r="C39" s="1187"/>
      <c r="D39" s="1187"/>
      <c r="E39" s="1187"/>
      <c r="F39" s="1187"/>
      <c r="G39" s="1187"/>
      <c r="H39" s="1188"/>
    </row>
    <row r="40" spans="1:8">
      <c r="A40" s="1336" t="s">
        <v>1209</v>
      </c>
      <c r="B40" s="1187"/>
      <c r="C40" s="1187"/>
      <c r="D40" s="1187"/>
      <c r="E40" s="1187"/>
      <c r="F40" s="1187"/>
      <c r="G40" s="1187"/>
      <c r="H40" s="1188"/>
    </row>
    <row r="41" spans="1:8">
      <c r="A41" s="1337" t="s">
        <v>1210</v>
      </c>
      <c r="B41" s="1187"/>
      <c r="C41" s="1187"/>
      <c r="D41" s="1187"/>
      <c r="E41" s="1187"/>
      <c r="F41" s="1187"/>
      <c r="G41" s="1187"/>
      <c r="H41" s="1188"/>
    </row>
    <row r="42" spans="1:8">
      <c r="A42" s="1338" t="s">
        <v>1222</v>
      </c>
      <c r="B42" s="979">
        <v>2</v>
      </c>
      <c r="C42" s="979">
        <v>23</v>
      </c>
      <c r="D42" s="979">
        <v>513</v>
      </c>
      <c r="E42" s="979">
        <v>248</v>
      </c>
      <c r="F42" s="979">
        <v>159</v>
      </c>
      <c r="G42" s="979">
        <v>203</v>
      </c>
      <c r="H42" s="1159">
        <v>98</v>
      </c>
    </row>
    <row r="43" spans="1:8">
      <c r="A43" s="1338" t="s">
        <v>1212</v>
      </c>
      <c r="B43" s="979">
        <v>1</v>
      </c>
      <c r="C43" s="979">
        <v>19</v>
      </c>
      <c r="D43" s="979">
        <v>434</v>
      </c>
      <c r="E43" s="979">
        <v>207</v>
      </c>
      <c r="F43" s="979">
        <v>139</v>
      </c>
      <c r="G43" s="979">
        <v>165</v>
      </c>
      <c r="H43" s="1159">
        <v>84</v>
      </c>
    </row>
    <row r="44" spans="1:8">
      <c r="A44" s="726" t="s">
        <v>1213</v>
      </c>
      <c r="B44" s="1187"/>
      <c r="C44" s="1187"/>
      <c r="D44" s="1187"/>
      <c r="E44" s="1187"/>
      <c r="F44" s="1187"/>
      <c r="G44" s="1187"/>
      <c r="H44" s="1188"/>
    </row>
    <row r="45" spans="1:8">
      <c r="A45" s="1336"/>
      <c r="B45" s="1187"/>
      <c r="C45" s="1187"/>
      <c r="D45" s="1187"/>
      <c r="E45" s="1187"/>
      <c r="F45" s="1187"/>
      <c r="G45" s="1187"/>
      <c r="H45" s="1188"/>
    </row>
    <row r="46" spans="1:8">
      <c r="A46" s="1336" t="s">
        <v>1223</v>
      </c>
      <c r="B46" s="1187"/>
      <c r="C46" s="1187"/>
      <c r="D46" s="1187"/>
      <c r="E46" s="1187"/>
      <c r="F46" s="1187"/>
      <c r="G46" s="1187"/>
      <c r="H46" s="1188"/>
    </row>
    <row r="47" spans="1:8">
      <c r="A47" s="1337" t="s">
        <v>1216</v>
      </c>
      <c r="B47" s="1187"/>
      <c r="C47" s="1187"/>
      <c r="D47" s="1187"/>
      <c r="E47" s="1187"/>
      <c r="F47" s="1187"/>
      <c r="G47" s="1187"/>
      <c r="H47" s="1188"/>
    </row>
    <row r="48" spans="1:8">
      <c r="A48" s="1338" t="s">
        <v>1224</v>
      </c>
      <c r="B48" s="979">
        <v>3</v>
      </c>
      <c r="C48" s="979">
        <v>15</v>
      </c>
      <c r="D48" s="979">
        <v>339</v>
      </c>
      <c r="E48" s="979">
        <v>171</v>
      </c>
      <c r="F48" s="979">
        <v>113</v>
      </c>
      <c r="G48" s="979">
        <v>112</v>
      </c>
      <c r="H48" s="1159">
        <v>58</v>
      </c>
    </row>
    <row r="49" spans="1:8">
      <c r="A49" s="1338" t="s">
        <v>1225</v>
      </c>
      <c r="B49" s="979">
        <v>2</v>
      </c>
      <c r="C49" s="979">
        <v>16</v>
      </c>
      <c r="D49" s="979">
        <v>292</v>
      </c>
      <c r="E49" s="979">
        <v>155</v>
      </c>
      <c r="F49" s="979">
        <v>103</v>
      </c>
      <c r="G49" s="979">
        <v>92</v>
      </c>
      <c r="H49" s="1159">
        <v>51</v>
      </c>
    </row>
    <row r="50" spans="1:8">
      <c r="A50" s="1338" t="s">
        <v>1226</v>
      </c>
      <c r="B50" s="979">
        <v>1</v>
      </c>
      <c r="C50" s="979">
        <v>8</v>
      </c>
      <c r="D50" s="979">
        <v>157</v>
      </c>
      <c r="E50" s="979">
        <v>88</v>
      </c>
      <c r="F50" s="979">
        <v>44</v>
      </c>
      <c r="G50" s="979">
        <v>71</v>
      </c>
      <c r="H50" s="1159">
        <v>34</v>
      </c>
    </row>
    <row r="51" spans="1:8">
      <c r="A51" s="1338" t="s">
        <v>1227</v>
      </c>
      <c r="B51" s="979">
        <v>2</v>
      </c>
      <c r="C51" s="979">
        <v>15</v>
      </c>
      <c r="D51" s="979">
        <v>301</v>
      </c>
      <c r="E51" s="979">
        <v>156</v>
      </c>
      <c r="F51" s="979">
        <v>100</v>
      </c>
      <c r="G51" s="979">
        <v>121</v>
      </c>
      <c r="H51" s="1159">
        <v>58</v>
      </c>
    </row>
    <row r="52" spans="1:8">
      <c r="A52" s="1336"/>
      <c r="B52" s="1187"/>
      <c r="C52" s="1187"/>
      <c r="D52" s="1187"/>
      <c r="E52" s="1187"/>
      <c r="F52" s="1187"/>
      <c r="G52" s="1187"/>
      <c r="H52" s="1188"/>
    </row>
    <row r="53" spans="1:8">
      <c r="A53" s="1336" t="s">
        <v>1228</v>
      </c>
      <c r="B53" s="979">
        <v>12</v>
      </c>
      <c r="C53" s="979">
        <v>87</v>
      </c>
      <c r="D53" s="979">
        <v>1884</v>
      </c>
      <c r="E53" s="979">
        <v>872</v>
      </c>
      <c r="F53" s="979">
        <v>610</v>
      </c>
      <c r="G53" s="979">
        <v>676</v>
      </c>
      <c r="H53" s="1159">
        <v>330</v>
      </c>
    </row>
    <row r="54" spans="1:8">
      <c r="A54" s="1336"/>
      <c r="B54" s="1187"/>
      <c r="C54" s="1187"/>
      <c r="D54" s="1187"/>
      <c r="E54" s="1187"/>
      <c r="F54" s="1187"/>
      <c r="G54" s="1187"/>
      <c r="H54" s="1188"/>
    </row>
    <row r="55" spans="1:8">
      <c r="A55" s="1336" t="s">
        <v>1229</v>
      </c>
      <c r="B55" s="1187"/>
      <c r="C55" s="1187"/>
      <c r="D55" s="1187"/>
      <c r="E55" s="1187"/>
      <c r="F55" s="1187"/>
      <c r="G55" s="1187"/>
      <c r="H55" s="1188"/>
    </row>
    <row r="56" spans="1:8">
      <c r="A56" s="1333" t="s">
        <v>1210</v>
      </c>
      <c r="B56" s="1187"/>
      <c r="C56" s="1187"/>
      <c r="D56" s="1187"/>
      <c r="E56" s="1187"/>
      <c r="F56" s="1187"/>
      <c r="G56" s="1187"/>
      <c r="H56" s="1188"/>
    </row>
    <row r="57" spans="1:8">
      <c r="A57" s="1338" t="s">
        <v>1230</v>
      </c>
      <c r="B57" s="979">
        <v>1</v>
      </c>
      <c r="C57" s="979">
        <v>6</v>
      </c>
      <c r="D57" s="979">
        <v>154</v>
      </c>
      <c r="E57" s="979">
        <v>84</v>
      </c>
      <c r="F57" s="979">
        <v>47</v>
      </c>
      <c r="G57" s="979">
        <v>62</v>
      </c>
      <c r="H57" s="1159">
        <v>30</v>
      </c>
    </row>
    <row r="58" spans="1:8">
      <c r="A58" s="1338" t="s">
        <v>1212</v>
      </c>
      <c r="B58" s="979">
        <v>1</v>
      </c>
      <c r="C58" s="979">
        <v>6</v>
      </c>
      <c r="D58" s="979">
        <v>154</v>
      </c>
      <c r="E58" s="979">
        <v>84</v>
      </c>
      <c r="F58" s="979">
        <v>47</v>
      </c>
      <c r="G58" s="979">
        <v>62</v>
      </c>
      <c r="H58" s="1159">
        <v>30</v>
      </c>
    </row>
    <row r="59" spans="1:8">
      <c r="A59" s="726" t="s">
        <v>1213</v>
      </c>
      <c r="B59" s="1187"/>
      <c r="C59" s="1187"/>
      <c r="D59" s="1187"/>
      <c r="E59" s="1187"/>
      <c r="F59" s="1187"/>
      <c r="G59" s="1187"/>
      <c r="H59" s="1188"/>
    </row>
    <row r="60" spans="1:8">
      <c r="A60" s="1338" t="s">
        <v>1231</v>
      </c>
      <c r="B60" s="979">
        <v>2</v>
      </c>
      <c r="C60" s="979">
        <v>26</v>
      </c>
      <c r="D60" s="979">
        <v>659</v>
      </c>
      <c r="E60" s="979">
        <v>315</v>
      </c>
      <c r="F60" s="979">
        <v>202</v>
      </c>
      <c r="G60" s="979">
        <v>234</v>
      </c>
      <c r="H60" s="1159">
        <v>120</v>
      </c>
    </row>
    <row r="61" spans="1:8">
      <c r="A61" s="1338" t="s">
        <v>1212</v>
      </c>
      <c r="B61" s="979">
        <v>2</v>
      </c>
      <c r="C61" s="979">
        <v>26</v>
      </c>
      <c r="D61" s="979">
        <v>659</v>
      </c>
      <c r="E61" s="979">
        <v>315</v>
      </c>
      <c r="F61" s="979">
        <v>202</v>
      </c>
      <c r="G61" s="979">
        <v>234</v>
      </c>
      <c r="H61" s="1159">
        <v>120</v>
      </c>
    </row>
    <row r="62" spans="1:8">
      <c r="A62" s="726" t="s">
        <v>1213</v>
      </c>
      <c r="B62" s="1187"/>
      <c r="C62" s="1187"/>
      <c r="D62" s="1187"/>
      <c r="E62" s="1187"/>
      <c r="F62" s="1187"/>
      <c r="G62" s="1187"/>
      <c r="H62" s="1188"/>
    </row>
    <row r="63" spans="1:8">
      <c r="A63" s="1338" t="s">
        <v>1232</v>
      </c>
      <c r="B63" s="979">
        <v>2</v>
      </c>
      <c r="C63" s="979">
        <v>15</v>
      </c>
      <c r="D63" s="979">
        <v>251</v>
      </c>
      <c r="E63" s="979">
        <v>88</v>
      </c>
      <c r="F63" s="979">
        <v>79</v>
      </c>
      <c r="G63" s="979">
        <v>73</v>
      </c>
      <c r="H63" s="1159">
        <v>22</v>
      </c>
    </row>
    <row r="64" spans="1:8">
      <c r="A64" s="1338" t="s">
        <v>1212</v>
      </c>
      <c r="B64" s="979">
        <v>1</v>
      </c>
      <c r="C64" s="979">
        <v>9</v>
      </c>
      <c r="D64" s="979">
        <v>170</v>
      </c>
      <c r="E64" s="979">
        <v>88</v>
      </c>
      <c r="F64" s="979">
        <v>55</v>
      </c>
      <c r="G64" s="979">
        <v>47</v>
      </c>
      <c r="H64" s="1159">
        <v>22</v>
      </c>
    </row>
    <row r="65" spans="1:8">
      <c r="A65" s="726" t="s">
        <v>1213</v>
      </c>
      <c r="B65" s="1187"/>
      <c r="C65" s="1187"/>
      <c r="D65" s="1187"/>
      <c r="E65" s="1187"/>
      <c r="F65" s="1187"/>
      <c r="G65" s="1187"/>
      <c r="H65" s="1188"/>
    </row>
    <row r="66" spans="1:8">
      <c r="A66" s="1331"/>
      <c r="B66" s="1187"/>
      <c r="C66" s="1187"/>
      <c r="D66" s="1187"/>
      <c r="E66" s="1187"/>
      <c r="F66" s="1187"/>
      <c r="G66" s="1187"/>
      <c r="H66" s="1188"/>
    </row>
    <row r="67" spans="1:8">
      <c r="A67" s="1336" t="s">
        <v>1223</v>
      </c>
      <c r="B67" s="1187"/>
      <c r="C67" s="1187"/>
      <c r="D67" s="1187"/>
      <c r="E67" s="1187"/>
      <c r="F67" s="1187"/>
      <c r="G67" s="1187"/>
      <c r="H67" s="1188"/>
    </row>
    <row r="68" spans="1:8">
      <c r="A68" s="1337" t="s">
        <v>1216</v>
      </c>
      <c r="B68" s="1187"/>
      <c r="C68" s="1187"/>
      <c r="D68" s="1187"/>
      <c r="E68" s="1187"/>
      <c r="F68" s="1187"/>
      <c r="G68" s="1187"/>
      <c r="H68" s="1188"/>
    </row>
    <row r="69" spans="1:8">
      <c r="A69" s="1338" t="s">
        <v>1233</v>
      </c>
      <c r="B69" s="979">
        <v>2</v>
      </c>
      <c r="C69" s="979">
        <v>10</v>
      </c>
      <c r="D69" s="979">
        <v>204</v>
      </c>
      <c r="E69" s="979">
        <v>99</v>
      </c>
      <c r="F69" s="979">
        <v>69</v>
      </c>
      <c r="G69" s="979">
        <v>83</v>
      </c>
      <c r="H69" s="1159">
        <v>45</v>
      </c>
    </row>
    <row r="70" spans="1:8">
      <c r="A70" s="1338" t="s">
        <v>1234</v>
      </c>
      <c r="B70" s="979">
        <v>1</v>
      </c>
      <c r="C70" s="979">
        <v>3</v>
      </c>
      <c r="D70" s="979">
        <v>58</v>
      </c>
      <c r="E70" s="979">
        <v>25</v>
      </c>
      <c r="F70" s="979">
        <v>23</v>
      </c>
      <c r="G70" s="979">
        <v>32</v>
      </c>
      <c r="H70" s="1159">
        <v>14</v>
      </c>
    </row>
    <row r="71" spans="1:8">
      <c r="A71" s="1338" t="s">
        <v>1235</v>
      </c>
      <c r="B71" s="979">
        <v>1</v>
      </c>
      <c r="C71" s="979">
        <v>8</v>
      </c>
      <c r="D71" s="979">
        <v>162</v>
      </c>
      <c r="E71" s="979">
        <v>74</v>
      </c>
      <c r="F71" s="979">
        <v>52</v>
      </c>
      <c r="G71" s="979">
        <v>54</v>
      </c>
      <c r="H71" s="1159">
        <v>31</v>
      </c>
    </row>
    <row r="72" spans="1:8">
      <c r="A72" s="1338" t="s">
        <v>1236</v>
      </c>
      <c r="B72" s="979">
        <v>1</v>
      </c>
      <c r="C72" s="979">
        <v>7</v>
      </c>
      <c r="D72" s="979">
        <v>139</v>
      </c>
      <c r="E72" s="979">
        <v>66</v>
      </c>
      <c r="F72" s="979">
        <v>48</v>
      </c>
      <c r="G72" s="979">
        <v>63</v>
      </c>
      <c r="H72" s="1159">
        <v>26</v>
      </c>
    </row>
    <row r="73" spans="1:8">
      <c r="A73" s="1338" t="s">
        <v>1237</v>
      </c>
      <c r="B73" s="979">
        <v>1</v>
      </c>
      <c r="C73" s="979">
        <v>6</v>
      </c>
      <c r="D73" s="979">
        <v>142</v>
      </c>
      <c r="E73" s="979">
        <v>64</v>
      </c>
      <c r="F73" s="979">
        <v>50</v>
      </c>
      <c r="G73" s="979">
        <v>43</v>
      </c>
      <c r="H73" s="1159">
        <v>23</v>
      </c>
    </row>
    <row r="74" spans="1:8">
      <c r="A74" s="1338" t="s">
        <v>1238</v>
      </c>
      <c r="B74" s="979">
        <v>1</v>
      </c>
      <c r="C74" s="979">
        <v>6</v>
      </c>
      <c r="D74" s="979">
        <v>115</v>
      </c>
      <c r="E74" s="979">
        <v>57</v>
      </c>
      <c r="F74" s="979">
        <v>40</v>
      </c>
      <c r="G74" s="979">
        <v>32</v>
      </c>
      <c r="H74" s="1159">
        <v>19</v>
      </c>
    </row>
    <row r="75" spans="1:8">
      <c r="A75" s="1336"/>
      <c r="B75" s="903"/>
      <c r="C75" s="903"/>
      <c r="D75" s="903"/>
      <c r="E75" s="903"/>
      <c r="F75" s="903"/>
      <c r="G75" s="903"/>
      <c r="H75" s="1178"/>
    </row>
    <row r="76" spans="1:8">
      <c r="A76" s="1336" t="s">
        <v>1239</v>
      </c>
      <c r="B76" s="979">
        <v>16</v>
      </c>
      <c r="C76" s="979">
        <v>139</v>
      </c>
      <c r="D76" s="979">
        <v>3101</v>
      </c>
      <c r="E76" s="979">
        <v>1512</v>
      </c>
      <c r="F76" s="979">
        <v>1062</v>
      </c>
      <c r="G76" s="979">
        <v>1037</v>
      </c>
      <c r="H76" s="1159">
        <v>507</v>
      </c>
    </row>
    <row r="77" spans="1:8">
      <c r="A77" s="1336"/>
      <c r="B77" s="1187"/>
      <c r="C77" s="1187"/>
      <c r="D77" s="1187"/>
      <c r="E77" s="1187"/>
      <c r="F77" s="1187"/>
      <c r="G77" s="1187"/>
      <c r="H77" s="1188"/>
    </row>
    <row r="78" spans="1:8">
      <c r="A78" s="1336" t="s">
        <v>1206</v>
      </c>
      <c r="B78" s="1187"/>
      <c r="C78" s="1187"/>
      <c r="D78" s="1187"/>
      <c r="E78" s="1187"/>
      <c r="F78" s="1187"/>
      <c r="G78" s="1187"/>
      <c r="H78" s="1188"/>
    </row>
    <row r="79" spans="1:8">
      <c r="A79" s="1337" t="s">
        <v>1207</v>
      </c>
      <c r="B79" s="1187"/>
      <c r="C79" s="1187"/>
      <c r="D79" s="1187"/>
      <c r="E79" s="1187"/>
      <c r="F79" s="1187"/>
      <c r="G79" s="1187"/>
      <c r="H79" s="1188"/>
    </row>
    <row r="80" spans="1:8">
      <c r="A80" s="1338" t="s">
        <v>1240</v>
      </c>
      <c r="B80" s="979">
        <v>4</v>
      </c>
      <c r="C80" s="979">
        <v>47</v>
      </c>
      <c r="D80" s="979">
        <v>1079</v>
      </c>
      <c r="E80" s="979">
        <v>531</v>
      </c>
      <c r="F80" s="979">
        <v>362</v>
      </c>
      <c r="G80" s="979">
        <v>336</v>
      </c>
      <c r="H80" s="1159">
        <v>166</v>
      </c>
    </row>
    <row r="81" spans="1:8">
      <c r="A81" s="1338" t="s">
        <v>1241</v>
      </c>
      <c r="B81" s="979">
        <v>1</v>
      </c>
      <c r="C81" s="979">
        <v>16</v>
      </c>
      <c r="D81" s="979">
        <v>359</v>
      </c>
      <c r="E81" s="979">
        <v>172</v>
      </c>
      <c r="F81" s="979">
        <v>119</v>
      </c>
      <c r="G81" s="979">
        <v>127</v>
      </c>
      <c r="H81" s="1159">
        <v>64</v>
      </c>
    </row>
    <row r="82" spans="1:8">
      <c r="A82" s="1336"/>
      <c r="B82" s="1187"/>
      <c r="C82" s="1187"/>
      <c r="D82" s="1187"/>
      <c r="E82" s="1187"/>
      <c r="F82" s="1187"/>
      <c r="G82" s="1187"/>
      <c r="H82" s="1188"/>
    </row>
    <row r="83" spans="1:8">
      <c r="A83" s="1336" t="s">
        <v>1209</v>
      </c>
      <c r="B83" s="1187"/>
      <c r="C83" s="1187"/>
      <c r="D83" s="1187"/>
      <c r="E83" s="1187"/>
      <c r="F83" s="1187"/>
      <c r="G83" s="1187"/>
      <c r="H83" s="1188"/>
    </row>
    <row r="84" spans="1:8">
      <c r="A84" s="1337" t="s">
        <v>1210</v>
      </c>
      <c r="B84" s="1187"/>
      <c r="C84" s="1187"/>
      <c r="D84" s="1187"/>
      <c r="E84" s="1187"/>
      <c r="F84" s="1187"/>
      <c r="G84" s="1187"/>
      <c r="H84" s="1188"/>
    </row>
    <row r="85" spans="1:8">
      <c r="A85" s="1338" t="s">
        <v>1242</v>
      </c>
      <c r="B85" s="979">
        <v>1</v>
      </c>
      <c r="C85" s="979">
        <v>10</v>
      </c>
      <c r="D85" s="979">
        <v>204</v>
      </c>
      <c r="E85" s="979">
        <v>92</v>
      </c>
      <c r="F85" s="979">
        <v>76</v>
      </c>
      <c r="G85" s="979">
        <v>73</v>
      </c>
      <c r="H85" s="1159">
        <v>43</v>
      </c>
    </row>
    <row r="86" spans="1:8">
      <c r="A86" s="1338" t="s">
        <v>1212</v>
      </c>
      <c r="B86" s="979">
        <v>1</v>
      </c>
      <c r="C86" s="979">
        <v>10</v>
      </c>
      <c r="D86" s="979">
        <v>204</v>
      </c>
      <c r="E86" s="979">
        <v>92</v>
      </c>
      <c r="F86" s="979">
        <v>76</v>
      </c>
      <c r="G86" s="979">
        <v>73</v>
      </c>
      <c r="H86" s="1159">
        <v>43</v>
      </c>
    </row>
    <row r="87" spans="1:8">
      <c r="A87" s="726" t="s">
        <v>1213</v>
      </c>
      <c r="B87" s="1187"/>
      <c r="C87" s="1187"/>
      <c r="D87" s="1187"/>
      <c r="E87" s="1187"/>
      <c r="F87" s="1187"/>
      <c r="G87" s="1187"/>
      <c r="H87" s="1188"/>
    </row>
    <row r="88" spans="1:8">
      <c r="A88" s="1338" t="s">
        <v>1243</v>
      </c>
      <c r="B88" s="979">
        <v>1</v>
      </c>
      <c r="C88" s="979">
        <v>20</v>
      </c>
      <c r="D88" s="979">
        <v>446</v>
      </c>
      <c r="E88" s="979">
        <v>218</v>
      </c>
      <c r="F88" s="979">
        <v>155</v>
      </c>
      <c r="G88" s="979">
        <v>155</v>
      </c>
      <c r="H88" s="1159">
        <v>83</v>
      </c>
    </row>
    <row r="89" spans="1:8">
      <c r="A89" s="1338" t="s">
        <v>1212</v>
      </c>
      <c r="B89" s="979">
        <v>1</v>
      </c>
      <c r="C89" s="979">
        <v>20</v>
      </c>
      <c r="D89" s="979">
        <v>446</v>
      </c>
      <c r="E89" s="979">
        <v>218</v>
      </c>
      <c r="F89" s="979">
        <v>155</v>
      </c>
      <c r="G89" s="979">
        <v>155</v>
      </c>
      <c r="H89" s="1159">
        <v>83</v>
      </c>
    </row>
    <row r="90" spans="1:8">
      <c r="A90" s="726" t="s">
        <v>1213</v>
      </c>
      <c r="B90" s="1187"/>
      <c r="C90" s="1187"/>
      <c r="D90" s="1187"/>
      <c r="E90" s="1187"/>
      <c r="F90" s="1187"/>
      <c r="G90" s="1187"/>
      <c r="H90" s="1188"/>
    </row>
    <row r="91" spans="1:8">
      <c r="A91" s="1338" t="s">
        <v>1244</v>
      </c>
      <c r="B91" s="979">
        <v>3</v>
      </c>
      <c r="C91" s="979">
        <v>12</v>
      </c>
      <c r="D91" s="979">
        <v>254</v>
      </c>
      <c r="E91" s="979">
        <v>132</v>
      </c>
      <c r="F91" s="979">
        <v>86</v>
      </c>
      <c r="G91" s="979">
        <v>85</v>
      </c>
      <c r="H91" s="1159">
        <v>32</v>
      </c>
    </row>
    <row r="92" spans="1:8">
      <c r="A92" s="1338" t="s">
        <v>1212</v>
      </c>
      <c r="B92" s="979">
        <v>1</v>
      </c>
      <c r="C92" s="979">
        <v>6</v>
      </c>
      <c r="D92" s="979">
        <v>114</v>
      </c>
      <c r="E92" s="979">
        <v>58</v>
      </c>
      <c r="F92" s="979">
        <v>41</v>
      </c>
      <c r="G92" s="979">
        <v>42</v>
      </c>
      <c r="H92" s="1159">
        <v>18</v>
      </c>
    </row>
    <row r="93" spans="1:8">
      <c r="A93" s="726" t="s">
        <v>1213</v>
      </c>
      <c r="B93" s="1187"/>
      <c r="C93" s="1187"/>
      <c r="D93" s="1187"/>
      <c r="E93" s="1187"/>
      <c r="F93" s="1187"/>
      <c r="G93" s="1187"/>
      <c r="H93" s="1188"/>
    </row>
    <row r="94" spans="1:8">
      <c r="A94" s="1336"/>
      <c r="B94" s="1187"/>
      <c r="C94" s="1187"/>
      <c r="D94" s="1187"/>
      <c r="E94" s="1187"/>
      <c r="F94" s="1187"/>
      <c r="G94" s="1187"/>
      <c r="H94" s="1188"/>
    </row>
    <row r="95" spans="1:8">
      <c r="A95" s="1336" t="s">
        <v>1223</v>
      </c>
      <c r="B95" s="1187"/>
      <c r="C95" s="1187"/>
      <c r="D95" s="1187"/>
      <c r="E95" s="1187"/>
      <c r="F95" s="1187"/>
      <c r="G95" s="1187"/>
      <c r="H95" s="1188"/>
    </row>
    <row r="96" spans="1:8">
      <c r="A96" s="1337" t="s">
        <v>1216</v>
      </c>
      <c r="B96" s="1187"/>
      <c r="C96" s="1187"/>
      <c r="D96" s="1187"/>
      <c r="E96" s="1187"/>
      <c r="F96" s="1187"/>
      <c r="G96" s="1187"/>
      <c r="H96" s="1188"/>
    </row>
    <row r="97" spans="1:8">
      <c r="A97" s="1338" t="s">
        <v>1240</v>
      </c>
      <c r="B97" s="979">
        <v>2</v>
      </c>
      <c r="C97" s="979">
        <v>14</v>
      </c>
      <c r="D97" s="979">
        <v>337</v>
      </c>
      <c r="E97" s="979">
        <v>160</v>
      </c>
      <c r="F97" s="979">
        <v>113</v>
      </c>
      <c r="G97" s="979">
        <v>125</v>
      </c>
      <c r="H97" s="1159">
        <v>49</v>
      </c>
    </row>
    <row r="98" spans="1:8">
      <c r="A98" s="1338" t="s">
        <v>1241</v>
      </c>
      <c r="B98" s="979">
        <v>4</v>
      </c>
      <c r="C98" s="979">
        <v>20</v>
      </c>
      <c r="D98" s="979">
        <v>422</v>
      </c>
      <c r="E98" s="979">
        <v>207</v>
      </c>
      <c r="F98" s="979">
        <v>151</v>
      </c>
      <c r="G98" s="979">
        <v>136</v>
      </c>
      <c r="H98" s="1159">
        <v>70</v>
      </c>
    </row>
    <row r="99" spans="1:8">
      <c r="A99" s="1336"/>
      <c r="B99" s="1187"/>
      <c r="C99" s="1187"/>
      <c r="D99" s="1187"/>
      <c r="E99" s="1187"/>
      <c r="F99" s="1187"/>
      <c r="G99" s="1187"/>
      <c r="H99" s="1188"/>
    </row>
    <row r="100" spans="1:8">
      <c r="A100" s="1336" t="s">
        <v>1245</v>
      </c>
      <c r="B100" s="979">
        <v>8</v>
      </c>
      <c r="C100" s="979">
        <v>66</v>
      </c>
      <c r="D100" s="979">
        <v>1623</v>
      </c>
      <c r="E100" s="979">
        <v>769</v>
      </c>
      <c r="F100" s="979">
        <v>541</v>
      </c>
      <c r="G100" s="979">
        <v>567</v>
      </c>
      <c r="H100" s="1159">
        <v>279</v>
      </c>
    </row>
    <row r="101" spans="1:8">
      <c r="A101" s="1336"/>
      <c r="B101" s="1187"/>
      <c r="C101" s="1187"/>
      <c r="D101" s="1187"/>
      <c r="E101" s="1187"/>
      <c r="F101" s="1187"/>
      <c r="G101" s="1187"/>
      <c r="H101" s="1188"/>
    </row>
    <row r="102" spans="1:8">
      <c r="A102" s="1336" t="s">
        <v>1206</v>
      </c>
      <c r="B102" s="1187"/>
      <c r="C102" s="1187"/>
      <c r="D102" s="1187"/>
      <c r="E102" s="1187"/>
      <c r="F102" s="1187"/>
      <c r="G102" s="1187"/>
      <c r="H102" s="1188"/>
    </row>
    <row r="103" spans="1:8">
      <c r="A103" s="1337" t="s">
        <v>1207</v>
      </c>
      <c r="B103" s="1187"/>
      <c r="C103" s="1187"/>
      <c r="D103" s="1187"/>
      <c r="E103" s="1187"/>
      <c r="F103" s="1187"/>
      <c r="G103" s="1187"/>
      <c r="H103" s="1188"/>
    </row>
    <row r="104" spans="1:8">
      <c r="A104" s="1338" t="s">
        <v>1246</v>
      </c>
      <c r="B104" s="979">
        <v>1</v>
      </c>
      <c r="C104" s="979">
        <v>16</v>
      </c>
      <c r="D104" s="979">
        <v>387</v>
      </c>
      <c r="E104" s="979">
        <v>188</v>
      </c>
      <c r="F104" s="979">
        <v>123</v>
      </c>
      <c r="G104" s="979">
        <v>144</v>
      </c>
      <c r="H104" s="1159">
        <v>65</v>
      </c>
    </row>
    <row r="105" spans="1:8">
      <c r="A105" s="1336"/>
      <c r="B105" s="1187"/>
      <c r="C105" s="1187"/>
      <c r="D105" s="1187"/>
      <c r="E105" s="1187"/>
      <c r="F105" s="1187"/>
      <c r="G105" s="1187"/>
      <c r="H105" s="1188"/>
    </row>
    <row r="106" spans="1:8">
      <c r="A106" s="1336" t="s">
        <v>1215</v>
      </c>
      <c r="B106" s="1187"/>
      <c r="C106" s="1187"/>
      <c r="D106" s="1187"/>
      <c r="E106" s="1187"/>
      <c r="F106" s="1187"/>
      <c r="G106" s="1187"/>
      <c r="H106" s="1188"/>
    </row>
    <row r="107" spans="1:8">
      <c r="A107" s="1337" t="s">
        <v>1216</v>
      </c>
      <c r="B107" s="1187"/>
      <c r="C107" s="1187"/>
      <c r="D107" s="1187"/>
      <c r="E107" s="1187"/>
      <c r="F107" s="1187"/>
      <c r="G107" s="1187"/>
      <c r="H107" s="1188"/>
    </row>
    <row r="108" spans="1:8">
      <c r="A108" s="1338" t="s">
        <v>1247</v>
      </c>
      <c r="B108" s="979">
        <v>1</v>
      </c>
      <c r="C108" s="979">
        <v>16</v>
      </c>
      <c r="D108" s="979">
        <v>378</v>
      </c>
      <c r="E108" s="979">
        <v>183</v>
      </c>
      <c r="F108" s="979">
        <v>116</v>
      </c>
      <c r="G108" s="979">
        <v>129</v>
      </c>
      <c r="H108" s="1159">
        <v>70</v>
      </c>
    </row>
    <row r="109" spans="1:8">
      <c r="A109" s="1338" t="s">
        <v>1248</v>
      </c>
      <c r="B109" s="979">
        <v>2</v>
      </c>
      <c r="C109" s="979">
        <v>10</v>
      </c>
      <c r="D109" s="979">
        <v>273</v>
      </c>
      <c r="E109" s="979">
        <v>126</v>
      </c>
      <c r="F109" s="979">
        <v>92</v>
      </c>
      <c r="G109" s="979">
        <v>91</v>
      </c>
      <c r="H109" s="1159">
        <v>40</v>
      </c>
    </row>
    <row r="110" spans="1:8">
      <c r="A110" s="1338" t="s">
        <v>1249</v>
      </c>
      <c r="B110" s="979">
        <v>2</v>
      </c>
      <c r="C110" s="979">
        <v>12</v>
      </c>
      <c r="D110" s="979">
        <v>585</v>
      </c>
      <c r="E110" s="979">
        <v>137</v>
      </c>
      <c r="F110" s="979">
        <v>107</v>
      </c>
      <c r="G110" s="979">
        <v>111</v>
      </c>
      <c r="H110" s="1159">
        <v>58</v>
      </c>
    </row>
    <row r="111" spans="1:8">
      <c r="A111" s="1338" t="s">
        <v>1246</v>
      </c>
      <c r="B111" s="979">
        <v>2</v>
      </c>
      <c r="C111" s="979">
        <v>12</v>
      </c>
      <c r="D111" s="979"/>
      <c r="E111" s="979">
        <v>135</v>
      </c>
      <c r="F111" s="979">
        <v>103</v>
      </c>
      <c r="G111" s="979">
        <v>92</v>
      </c>
      <c r="H111" s="1159">
        <v>46</v>
      </c>
    </row>
    <row r="112" spans="1:8">
      <c r="A112" s="1336"/>
      <c r="B112" s="1187"/>
      <c r="C112" s="1187"/>
      <c r="D112" s="1187"/>
      <c r="E112" s="1187"/>
      <c r="F112" s="1187"/>
      <c r="G112" s="1187"/>
      <c r="H112" s="1188"/>
    </row>
    <row r="113" spans="1:8">
      <c r="A113" s="1336" t="s">
        <v>1250</v>
      </c>
      <c r="B113" s="979">
        <v>22</v>
      </c>
      <c r="C113" s="979">
        <v>157</v>
      </c>
      <c r="D113" s="979">
        <v>3451</v>
      </c>
      <c r="E113" s="979">
        <v>1652</v>
      </c>
      <c r="F113" s="979">
        <v>1189</v>
      </c>
      <c r="G113" s="979">
        <v>1135</v>
      </c>
      <c r="H113" s="1159">
        <v>614</v>
      </c>
    </row>
    <row r="114" spans="1:8">
      <c r="A114" s="1336"/>
      <c r="B114" s="1187"/>
      <c r="C114" s="1187"/>
      <c r="D114" s="1187"/>
      <c r="E114" s="1187"/>
      <c r="F114" s="1187"/>
      <c r="G114" s="1187"/>
      <c r="H114" s="1188"/>
    </row>
    <row r="115" spans="1:8">
      <c r="A115" s="1336" t="s">
        <v>1251</v>
      </c>
      <c r="B115" s="1187"/>
      <c r="C115" s="1187"/>
      <c r="D115" s="1187"/>
      <c r="E115" s="1187"/>
      <c r="F115" s="1187"/>
      <c r="G115" s="1187"/>
      <c r="H115" s="1188"/>
    </row>
    <row r="116" spans="1:8">
      <c r="A116" s="1337" t="s">
        <v>1207</v>
      </c>
      <c r="B116" s="1187"/>
      <c r="C116" s="1187"/>
      <c r="D116" s="1187"/>
      <c r="E116" s="1187"/>
      <c r="F116" s="1187"/>
      <c r="G116" s="1187"/>
      <c r="H116" s="1188"/>
    </row>
    <row r="117" spans="1:8">
      <c r="A117" s="1338" t="s">
        <v>1252</v>
      </c>
      <c r="B117" s="979">
        <v>6</v>
      </c>
      <c r="C117" s="979">
        <v>53</v>
      </c>
      <c r="D117" s="979">
        <v>1237</v>
      </c>
      <c r="E117" s="979">
        <v>596</v>
      </c>
      <c r="F117" s="979">
        <v>429</v>
      </c>
      <c r="G117" s="979">
        <v>403</v>
      </c>
      <c r="H117" s="1159">
        <v>223</v>
      </c>
    </row>
    <row r="118" spans="1:8">
      <c r="A118" s="1336"/>
      <c r="B118" s="1187"/>
      <c r="C118" s="1187"/>
      <c r="D118" s="1187"/>
      <c r="E118" s="1187"/>
      <c r="F118" s="1187"/>
      <c r="G118" s="1187"/>
      <c r="H118" s="1188"/>
    </row>
    <row r="119" spans="1:8">
      <c r="A119" s="1336" t="s">
        <v>1209</v>
      </c>
      <c r="B119" s="1187"/>
      <c r="C119" s="1187"/>
      <c r="D119" s="1187"/>
      <c r="E119" s="1187"/>
      <c r="F119" s="1187"/>
      <c r="G119" s="1187"/>
      <c r="H119" s="1188"/>
    </row>
    <row r="120" spans="1:8">
      <c r="A120" s="1337" t="s">
        <v>1210</v>
      </c>
      <c r="B120" s="1187"/>
      <c r="C120" s="1187"/>
      <c r="D120" s="1187"/>
      <c r="E120" s="1187"/>
      <c r="F120" s="1187"/>
      <c r="G120" s="1187"/>
      <c r="H120" s="1188"/>
    </row>
    <row r="121" spans="1:8">
      <c r="A121" s="1338" t="s">
        <v>1253</v>
      </c>
      <c r="B121" s="979">
        <v>2</v>
      </c>
      <c r="C121" s="979">
        <v>12</v>
      </c>
      <c r="D121" s="979">
        <v>216</v>
      </c>
      <c r="E121" s="979">
        <v>102</v>
      </c>
      <c r="F121" s="979">
        <v>70</v>
      </c>
      <c r="G121" s="979">
        <v>66</v>
      </c>
      <c r="H121" s="1159">
        <v>27</v>
      </c>
    </row>
    <row r="122" spans="1:8">
      <c r="A122" s="1338" t="s">
        <v>1212</v>
      </c>
      <c r="B122" s="979">
        <v>2</v>
      </c>
      <c r="C122" s="979">
        <v>12</v>
      </c>
      <c r="D122" s="979">
        <v>216</v>
      </c>
      <c r="E122" s="979">
        <v>102</v>
      </c>
      <c r="F122" s="979">
        <v>70</v>
      </c>
      <c r="G122" s="979">
        <v>66</v>
      </c>
      <c r="H122" s="1159">
        <v>27</v>
      </c>
    </row>
    <row r="123" spans="1:8">
      <c r="A123" s="726" t="s">
        <v>1213</v>
      </c>
      <c r="B123" s="1187"/>
      <c r="C123" s="1187"/>
      <c r="D123" s="1187"/>
      <c r="E123" s="1187"/>
      <c r="F123" s="1187"/>
      <c r="G123" s="1187"/>
      <c r="H123" s="1188"/>
    </row>
    <row r="124" spans="1:8">
      <c r="A124" s="1338" t="s">
        <v>1254</v>
      </c>
      <c r="B124" s="979">
        <v>1</v>
      </c>
      <c r="C124" s="979">
        <v>6</v>
      </c>
      <c r="D124" s="979">
        <v>147</v>
      </c>
      <c r="E124" s="979">
        <v>74</v>
      </c>
      <c r="F124" s="979">
        <v>53</v>
      </c>
      <c r="G124" s="979">
        <v>42</v>
      </c>
      <c r="H124" s="1159">
        <v>19</v>
      </c>
    </row>
    <row r="125" spans="1:8">
      <c r="A125" s="1338" t="s">
        <v>1212</v>
      </c>
      <c r="B125" s="979">
        <v>1</v>
      </c>
      <c r="C125" s="979">
        <v>6</v>
      </c>
      <c r="D125" s="979">
        <v>147</v>
      </c>
      <c r="E125" s="979">
        <v>74</v>
      </c>
      <c r="F125" s="979">
        <v>53</v>
      </c>
      <c r="G125" s="979">
        <v>42</v>
      </c>
      <c r="H125" s="1159">
        <v>19</v>
      </c>
    </row>
    <row r="126" spans="1:8">
      <c r="A126" s="726" t="s">
        <v>1213</v>
      </c>
      <c r="B126" s="1187"/>
      <c r="C126" s="1187"/>
      <c r="D126" s="1187"/>
      <c r="E126" s="1187"/>
      <c r="F126" s="1187"/>
      <c r="G126" s="1187"/>
      <c r="H126" s="1188"/>
    </row>
    <row r="127" spans="1:8">
      <c r="A127" s="1338" t="s">
        <v>1255</v>
      </c>
      <c r="B127" s="979">
        <v>4</v>
      </c>
      <c r="C127" s="979">
        <v>36</v>
      </c>
      <c r="D127" s="979">
        <v>782</v>
      </c>
      <c r="E127" s="979">
        <v>372</v>
      </c>
      <c r="F127" s="979">
        <v>274</v>
      </c>
      <c r="G127" s="979">
        <v>277</v>
      </c>
      <c r="H127" s="1159">
        <v>157</v>
      </c>
    </row>
    <row r="128" spans="1:8">
      <c r="A128" s="1338" t="s">
        <v>1212</v>
      </c>
      <c r="B128" s="979">
        <v>2</v>
      </c>
      <c r="C128" s="979">
        <v>25</v>
      </c>
      <c r="D128" s="979">
        <v>632</v>
      </c>
      <c r="E128" s="979">
        <v>308</v>
      </c>
      <c r="F128" s="979">
        <v>221</v>
      </c>
      <c r="G128" s="979">
        <v>219</v>
      </c>
      <c r="H128" s="1159">
        <v>125</v>
      </c>
    </row>
    <row r="129" spans="1:8">
      <c r="A129" s="726" t="s">
        <v>1213</v>
      </c>
      <c r="B129" s="1187"/>
      <c r="C129" s="1187"/>
      <c r="D129" s="1187"/>
      <c r="E129" s="1187"/>
      <c r="F129" s="1187"/>
      <c r="G129" s="1187"/>
      <c r="H129" s="1188"/>
    </row>
    <row r="130" spans="1:8">
      <c r="A130" s="1331"/>
      <c r="B130" s="1187"/>
      <c r="C130" s="1187"/>
      <c r="D130" s="1187"/>
      <c r="E130" s="1187"/>
      <c r="F130" s="1187"/>
      <c r="G130" s="1187"/>
      <c r="H130" s="1188"/>
    </row>
    <row r="131" spans="1:8">
      <c r="A131" s="1336" t="s">
        <v>1223</v>
      </c>
      <c r="B131" s="1187"/>
      <c r="C131" s="1187"/>
      <c r="D131" s="1187"/>
      <c r="E131" s="1187"/>
      <c r="F131" s="1187"/>
      <c r="G131" s="1187"/>
      <c r="H131" s="1188"/>
    </row>
    <row r="132" spans="1:8">
      <c r="A132" s="1337" t="s">
        <v>1216</v>
      </c>
      <c r="B132" s="1197"/>
      <c r="C132" s="1197"/>
      <c r="D132" s="1197"/>
      <c r="E132" s="1197"/>
      <c r="F132" s="1197"/>
      <c r="G132" s="1197"/>
      <c r="H132" s="1198"/>
    </row>
    <row r="133" spans="1:8">
      <c r="A133" s="1338" t="s">
        <v>1256</v>
      </c>
      <c r="B133" s="979">
        <v>1</v>
      </c>
      <c r="C133" s="979">
        <v>7</v>
      </c>
      <c r="D133" s="979">
        <v>160</v>
      </c>
      <c r="E133" s="979">
        <v>75</v>
      </c>
      <c r="F133" s="979">
        <v>59</v>
      </c>
      <c r="G133" s="979">
        <v>62</v>
      </c>
      <c r="H133" s="1159">
        <v>41</v>
      </c>
    </row>
    <row r="134" spans="1:8">
      <c r="A134" s="1338" t="s">
        <v>1257</v>
      </c>
      <c r="B134" s="979">
        <v>1</v>
      </c>
      <c r="C134" s="979">
        <v>9</v>
      </c>
      <c r="D134" s="979">
        <v>198</v>
      </c>
      <c r="E134" s="979">
        <v>87</v>
      </c>
      <c r="F134" s="979">
        <v>70</v>
      </c>
      <c r="G134" s="979">
        <v>43</v>
      </c>
      <c r="H134" s="1159">
        <v>20</v>
      </c>
    </row>
    <row r="135" spans="1:8">
      <c r="A135" s="1338" t="s">
        <v>1258</v>
      </c>
      <c r="B135" s="979">
        <v>1</v>
      </c>
      <c r="C135" s="979">
        <v>6</v>
      </c>
      <c r="D135" s="979">
        <v>154</v>
      </c>
      <c r="E135" s="979">
        <v>77</v>
      </c>
      <c r="F135" s="979">
        <v>54</v>
      </c>
      <c r="G135" s="979">
        <v>50</v>
      </c>
      <c r="H135" s="1159">
        <v>26</v>
      </c>
    </row>
    <row r="136" spans="1:8">
      <c r="A136" s="1338" t="s">
        <v>1259</v>
      </c>
      <c r="B136" s="979">
        <v>2</v>
      </c>
      <c r="C136" s="979">
        <v>9</v>
      </c>
      <c r="D136" s="979">
        <v>208</v>
      </c>
      <c r="E136" s="979">
        <v>99</v>
      </c>
      <c r="F136" s="979">
        <v>64</v>
      </c>
      <c r="G136" s="979">
        <v>82</v>
      </c>
      <c r="H136" s="1159">
        <v>46</v>
      </c>
    </row>
    <row r="137" spans="1:8">
      <c r="A137" s="1338" t="s">
        <v>1252</v>
      </c>
      <c r="B137" s="979">
        <v>4</v>
      </c>
      <c r="C137" s="979">
        <v>19</v>
      </c>
      <c r="D137" s="979">
        <v>349</v>
      </c>
      <c r="E137" s="979">
        <v>170</v>
      </c>
      <c r="F137" s="979">
        <v>116</v>
      </c>
      <c r="G137" s="979">
        <v>110</v>
      </c>
      <c r="H137" s="1159">
        <v>55</v>
      </c>
    </row>
    <row r="138" spans="1:8">
      <c r="A138" s="1336"/>
      <c r="B138" s="1187"/>
      <c r="C138" s="1187"/>
      <c r="D138" s="1187"/>
      <c r="E138" s="1187"/>
      <c r="F138" s="1187"/>
      <c r="G138" s="1187"/>
      <c r="H138" s="1188"/>
    </row>
    <row r="139" spans="1:8">
      <c r="A139" s="1336" t="s">
        <v>1260</v>
      </c>
      <c r="B139" s="1197"/>
      <c r="C139" s="1197"/>
      <c r="D139" s="1197"/>
      <c r="E139" s="1197"/>
      <c r="F139" s="1197"/>
      <c r="G139" s="1197"/>
      <c r="H139" s="1198"/>
    </row>
    <row r="140" spans="1:8">
      <c r="A140" s="1337" t="s">
        <v>1261</v>
      </c>
      <c r="B140" s="1197"/>
      <c r="C140" s="1197"/>
      <c r="D140" s="1197"/>
      <c r="E140" s="1197"/>
      <c r="F140" s="1197"/>
      <c r="G140" s="1197"/>
      <c r="H140" s="1198"/>
    </row>
    <row r="141" spans="1:8">
      <c r="A141" s="1338" t="s">
        <v>1233</v>
      </c>
      <c r="B141" s="979">
        <v>15</v>
      </c>
      <c r="C141" s="979">
        <v>153</v>
      </c>
      <c r="D141" s="979">
        <v>3315</v>
      </c>
      <c r="E141" s="979">
        <v>1596</v>
      </c>
      <c r="F141" s="979">
        <v>1127</v>
      </c>
      <c r="G141" s="979">
        <v>1102</v>
      </c>
      <c r="H141" s="1159">
        <v>536</v>
      </c>
    </row>
    <row r="142" spans="1:8">
      <c r="A142" s="1336"/>
      <c r="B142" s="1187"/>
      <c r="C142" s="1187"/>
      <c r="D142" s="1187"/>
      <c r="E142" s="1187"/>
      <c r="F142" s="1187"/>
      <c r="G142" s="1187"/>
      <c r="H142" s="1188"/>
    </row>
    <row r="143" spans="1:8">
      <c r="A143" s="1390" t="s">
        <v>1347</v>
      </c>
      <c r="B143" s="978">
        <v>63</v>
      </c>
      <c r="C143" s="978">
        <v>441</v>
      </c>
      <c r="D143" s="978">
        <v>9161</v>
      </c>
      <c r="E143" s="978">
        <v>4377</v>
      </c>
      <c r="F143" s="978">
        <v>2959</v>
      </c>
      <c r="G143" s="978">
        <v>3096</v>
      </c>
      <c r="H143" s="1168">
        <v>1535</v>
      </c>
    </row>
    <row r="144" spans="1:8">
      <c r="A144" s="1384" t="s">
        <v>1337</v>
      </c>
      <c r="B144" s="1187"/>
      <c r="C144" s="1187"/>
      <c r="D144" s="1187"/>
      <c r="E144" s="1187"/>
      <c r="F144" s="1187"/>
      <c r="G144" s="1187"/>
      <c r="H144" s="1188"/>
    </row>
    <row r="145" spans="1:8">
      <c r="A145" s="1336"/>
      <c r="B145" s="1197"/>
      <c r="C145" s="1197"/>
      <c r="D145" s="1197"/>
      <c r="E145" s="1197"/>
      <c r="F145" s="1197"/>
      <c r="G145" s="1197"/>
      <c r="H145" s="1198"/>
    </row>
    <row r="146" spans="1:8">
      <c r="A146" s="1336" t="s">
        <v>1262</v>
      </c>
      <c r="B146" s="979">
        <v>16</v>
      </c>
      <c r="C146" s="979">
        <v>128</v>
      </c>
      <c r="D146" s="979">
        <v>2715</v>
      </c>
      <c r="E146" s="979">
        <v>1267</v>
      </c>
      <c r="F146" s="979">
        <v>909</v>
      </c>
      <c r="G146" s="979">
        <v>943</v>
      </c>
      <c r="H146" s="1159">
        <v>449</v>
      </c>
    </row>
    <row r="147" spans="1:8">
      <c r="A147" s="1336"/>
      <c r="B147" s="1187"/>
      <c r="C147" s="1187"/>
      <c r="D147" s="1187"/>
      <c r="E147" s="1187"/>
      <c r="F147" s="1187"/>
      <c r="G147" s="1187"/>
      <c r="H147" s="1188"/>
    </row>
    <row r="148" spans="1:8">
      <c r="A148" s="1336" t="s">
        <v>1206</v>
      </c>
      <c r="B148" s="1187"/>
      <c r="C148" s="1187"/>
      <c r="D148" s="1187"/>
      <c r="E148" s="1187"/>
      <c r="F148" s="1187"/>
      <c r="G148" s="1187"/>
      <c r="H148" s="1188"/>
    </row>
    <row r="149" spans="1:8">
      <c r="A149" s="1337" t="s">
        <v>1207</v>
      </c>
      <c r="B149" s="1197"/>
      <c r="C149" s="1197"/>
      <c r="D149" s="1197"/>
      <c r="E149" s="1197"/>
      <c r="F149" s="1197"/>
      <c r="G149" s="1197"/>
      <c r="H149" s="1198"/>
    </row>
    <row r="150" spans="1:8">
      <c r="A150" s="1338" t="s">
        <v>1263</v>
      </c>
      <c r="B150" s="979">
        <v>7</v>
      </c>
      <c r="C150" s="979">
        <v>78</v>
      </c>
      <c r="D150" s="979">
        <v>1824</v>
      </c>
      <c r="E150" s="979">
        <v>876</v>
      </c>
      <c r="F150" s="979">
        <v>599</v>
      </c>
      <c r="G150" s="979">
        <v>619</v>
      </c>
      <c r="H150" s="1159">
        <v>296</v>
      </c>
    </row>
    <row r="151" spans="1:8">
      <c r="A151" s="1336"/>
      <c r="B151" s="1187"/>
      <c r="C151" s="1187"/>
      <c r="D151" s="1187"/>
      <c r="E151" s="1187"/>
      <c r="F151" s="1187"/>
      <c r="G151" s="1187"/>
      <c r="H151" s="1188"/>
    </row>
    <row r="152" spans="1:8">
      <c r="A152" s="1336" t="s">
        <v>1223</v>
      </c>
      <c r="B152" s="1187"/>
      <c r="C152" s="1187"/>
      <c r="D152" s="1187"/>
      <c r="E152" s="1187"/>
      <c r="F152" s="1187"/>
      <c r="G152" s="1187"/>
      <c r="H152" s="1188"/>
    </row>
    <row r="153" spans="1:8">
      <c r="A153" s="1337" t="s">
        <v>1216</v>
      </c>
      <c r="B153" s="1197"/>
      <c r="C153" s="1197"/>
      <c r="D153" s="1197"/>
      <c r="E153" s="1197"/>
      <c r="F153" s="1197"/>
      <c r="G153" s="1197"/>
      <c r="H153" s="1198"/>
    </row>
    <row r="154" spans="1:8">
      <c r="A154" s="1338" t="s">
        <v>1263</v>
      </c>
      <c r="B154" s="979">
        <v>4</v>
      </c>
      <c r="C154" s="979">
        <v>19</v>
      </c>
      <c r="D154" s="979">
        <v>302</v>
      </c>
      <c r="E154" s="979">
        <v>124</v>
      </c>
      <c r="F154" s="979">
        <v>111</v>
      </c>
      <c r="G154" s="979">
        <v>116</v>
      </c>
      <c r="H154" s="1159">
        <v>53</v>
      </c>
    </row>
    <row r="155" spans="1:8">
      <c r="A155" s="1338" t="s">
        <v>1264</v>
      </c>
      <c r="B155" s="979">
        <v>2</v>
      </c>
      <c r="C155" s="979">
        <v>13</v>
      </c>
      <c r="D155" s="979">
        <v>251</v>
      </c>
      <c r="E155" s="979">
        <v>114</v>
      </c>
      <c r="F155" s="979">
        <v>81</v>
      </c>
      <c r="G155" s="979">
        <v>92</v>
      </c>
      <c r="H155" s="1159">
        <v>44</v>
      </c>
    </row>
    <row r="156" spans="1:8">
      <c r="A156" s="1338" t="s">
        <v>1265</v>
      </c>
      <c r="B156" s="979">
        <v>2</v>
      </c>
      <c r="C156" s="979">
        <v>12</v>
      </c>
      <c r="D156" s="979">
        <v>240</v>
      </c>
      <c r="E156" s="979">
        <v>105</v>
      </c>
      <c r="F156" s="979">
        <v>85</v>
      </c>
      <c r="G156" s="979">
        <v>90</v>
      </c>
      <c r="H156" s="1159">
        <v>42</v>
      </c>
    </row>
    <row r="157" spans="1:8">
      <c r="A157" s="1338" t="s">
        <v>1266</v>
      </c>
      <c r="B157" s="979">
        <v>1</v>
      </c>
      <c r="C157" s="979">
        <v>6</v>
      </c>
      <c r="D157" s="979">
        <v>98</v>
      </c>
      <c r="E157" s="979">
        <v>48</v>
      </c>
      <c r="F157" s="979">
        <v>33</v>
      </c>
      <c r="G157" s="979">
        <v>26</v>
      </c>
      <c r="H157" s="1159">
        <v>14</v>
      </c>
    </row>
    <row r="158" spans="1:8">
      <c r="A158" s="1336"/>
      <c r="B158" s="1197"/>
      <c r="C158" s="1197"/>
      <c r="D158" s="1197"/>
      <c r="E158" s="1197"/>
      <c r="F158" s="1197"/>
      <c r="G158" s="1197"/>
      <c r="H158" s="1198"/>
    </row>
    <row r="159" spans="1:8">
      <c r="A159" s="1336" t="s">
        <v>1267</v>
      </c>
      <c r="B159" s="979">
        <v>12</v>
      </c>
      <c r="C159" s="979">
        <v>78</v>
      </c>
      <c r="D159" s="979">
        <v>1687</v>
      </c>
      <c r="E159" s="979">
        <v>848</v>
      </c>
      <c r="F159" s="979">
        <v>560</v>
      </c>
      <c r="G159" s="979">
        <v>593</v>
      </c>
      <c r="H159" s="1159">
        <v>306</v>
      </c>
    </row>
    <row r="160" spans="1:8">
      <c r="A160" s="1336"/>
      <c r="B160" s="1187"/>
      <c r="C160" s="1187"/>
      <c r="D160" s="1187"/>
      <c r="E160" s="1187"/>
      <c r="F160" s="1187"/>
      <c r="G160" s="1187"/>
      <c r="H160" s="1188"/>
    </row>
    <row r="161" spans="1:8">
      <c r="A161" s="1336" t="s">
        <v>1206</v>
      </c>
      <c r="B161" s="1187"/>
      <c r="C161" s="1187"/>
      <c r="D161" s="1187"/>
      <c r="E161" s="1187"/>
      <c r="F161" s="1187"/>
      <c r="G161" s="1187"/>
      <c r="H161" s="1188"/>
    </row>
    <row r="162" spans="1:8">
      <c r="A162" s="1337" t="s">
        <v>1207</v>
      </c>
      <c r="B162" s="1197"/>
      <c r="C162" s="1197"/>
      <c r="D162" s="1197"/>
      <c r="E162" s="1197"/>
      <c r="F162" s="1197"/>
      <c r="G162" s="1197"/>
      <c r="H162" s="1198"/>
    </row>
    <row r="163" spans="1:8">
      <c r="A163" s="1338" t="s">
        <v>1268</v>
      </c>
      <c r="B163" s="979">
        <v>5</v>
      </c>
      <c r="C163" s="979">
        <v>35</v>
      </c>
      <c r="D163" s="979">
        <v>848</v>
      </c>
      <c r="E163" s="979">
        <v>430</v>
      </c>
      <c r="F163" s="979">
        <v>278</v>
      </c>
      <c r="G163" s="979">
        <v>280</v>
      </c>
      <c r="H163" s="1159">
        <v>157</v>
      </c>
    </row>
    <row r="164" spans="1:8">
      <c r="A164" s="1336"/>
      <c r="B164" s="1187"/>
      <c r="C164" s="1187"/>
      <c r="D164" s="1187"/>
      <c r="E164" s="1187"/>
      <c r="F164" s="1187"/>
      <c r="G164" s="1187"/>
      <c r="H164" s="1188"/>
    </row>
    <row r="165" spans="1:8">
      <c r="A165" s="1336" t="s">
        <v>1209</v>
      </c>
      <c r="B165" s="1187"/>
      <c r="C165" s="1187"/>
      <c r="D165" s="1187"/>
      <c r="E165" s="1187"/>
      <c r="F165" s="1187"/>
      <c r="G165" s="1187"/>
      <c r="H165" s="1188"/>
    </row>
    <row r="166" spans="1:8">
      <c r="A166" s="1337" t="s">
        <v>1210</v>
      </c>
      <c r="B166" s="1187"/>
      <c r="C166" s="1187"/>
      <c r="D166" s="1187"/>
      <c r="E166" s="1187"/>
      <c r="F166" s="1187"/>
      <c r="G166" s="1187"/>
      <c r="H166" s="1188"/>
    </row>
    <row r="167" spans="1:8">
      <c r="A167" s="1338" t="s">
        <v>1269</v>
      </c>
      <c r="B167" s="979">
        <v>1</v>
      </c>
      <c r="C167" s="979">
        <v>6</v>
      </c>
      <c r="D167" s="979">
        <v>152</v>
      </c>
      <c r="E167" s="979">
        <v>84</v>
      </c>
      <c r="F167" s="979">
        <v>57</v>
      </c>
      <c r="G167" s="979">
        <v>66</v>
      </c>
      <c r="H167" s="1159">
        <v>34</v>
      </c>
    </row>
    <row r="168" spans="1:8">
      <c r="A168" s="1338" t="s">
        <v>1212</v>
      </c>
      <c r="B168" s="979">
        <v>1</v>
      </c>
      <c r="C168" s="979">
        <v>6</v>
      </c>
      <c r="D168" s="979">
        <v>152</v>
      </c>
      <c r="E168" s="979">
        <v>84</v>
      </c>
      <c r="F168" s="979">
        <v>57</v>
      </c>
      <c r="G168" s="979">
        <v>66</v>
      </c>
      <c r="H168" s="1159">
        <v>34</v>
      </c>
    </row>
    <row r="169" spans="1:8">
      <c r="A169" s="726" t="s">
        <v>1213</v>
      </c>
      <c r="B169" s="1187"/>
      <c r="C169" s="1187"/>
      <c r="D169" s="1187"/>
      <c r="E169" s="1187"/>
      <c r="F169" s="1187"/>
      <c r="G169" s="1187"/>
      <c r="H169" s="1188"/>
    </row>
    <row r="170" spans="1:8">
      <c r="A170" s="1336" t="s">
        <v>1223</v>
      </c>
      <c r="B170" s="1187"/>
      <c r="C170" s="1187"/>
      <c r="D170" s="1187"/>
      <c r="E170" s="1187"/>
      <c r="F170" s="1187"/>
      <c r="G170" s="1187"/>
      <c r="H170" s="1188"/>
    </row>
    <row r="171" spans="1:8">
      <c r="A171" s="1337" t="s">
        <v>1216</v>
      </c>
      <c r="B171" s="1187"/>
      <c r="C171" s="1187"/>
      <c r="D171" s="1187"/>
      <c r="E171" s="1187"/>
      <c r="F171" s="1187"/>
      <c r="G171" s="1187"/>
      <c r="H171" s="1188"/>
    </row>
    <row r="172" spans="1:8">
      <c r="A172" s="1338" t="s">
        <v>1268</v>
      </c>
      <c r="B172" s="979">
        <v>2</v>
      </c>
      <c r="C172" s="979">
        <v>13</v>
      </c>
      <c r="D172" s="979">
        <v>271</v>
      </c>
      <c r="E172" s="979">
        <v>137</v>
      </c>
      <c r="F172" s="979">
        <v>87</v>
      </c>
      <c r="G172" s="979">
        <v>121</v>
      </c>
      <c r="H172" s="1159">
        <v>51</v>
      </c>
    </row>
    <row r="173" spans="1:8">
      <c r="A173" s="1338" t="s">
        <v>1270</v>
      </c>
      <c r="B173" s="979">
        <v>1</v>
      </c>
      <c r="C173" s="979">
        <v>6</v>
      </c>
      <c r="D173" s="979">
        <v>84</v>
      </c>
      <c r="E173" s="979">
        <v>36</v>
      </c>
      <c r="F173" s="979">
        <v>27</v>
      </c>
      <c r="G173" s="979">
        <v>32</v>
      </c>
      <c r="H173" s="1159">
        <v>20</v>
      </c>
    </row>
    <row r="174" spans="1:8">
      <c r="A174" s="1338" t="s">
        <v>1271</v>
      </c>
      <c r="B174" s="979">
        <v>1</v>
      </c>
      <c r="C174" s="979">
        <v>6</v>
      </c>
      <c r="D174" s="979">
        <v>106</v>
      </c>
      <c r="E174" s="979">
        <v>50</v>
      </c>
      <c r="F174" s="979">
        <v>28</v>
      </c>
      <c r="G174" s="979">
        <v>27</v>
      </c>
      <c r="H174" s="1159">
        <v>15</v>
      </c>
    </row>
    <row r="175" spans="1:8">
      <c r="A175" s="1338" t="s">
        <v>1272</v>
      </c>
      <c r="B175" s="979">
        <v>2</v>
      </c>
      <c r="C175" s="979">
        <v>12</v>
      </c>
      <c r="D175" s="979">
        <v>226</v>
      </c>
      <c r="E175" s="979">
        <v>111</v>
      </c>
      <c r="F175" s="979">
        <v>83</v>
      </c>
      <c r="G175" s="979">
        <v>67</v>
      </c>
      <c r="H175" s="1159">
        <v>29</v>
      </c>
    </row>
    <row r="176" spans="1:8">
      <c r="A176" s="1336"/>
      <c r="B176" s="1187"/>
      <c r="C176" s="1187"/>
      <c r="D176" s="1187"/>
      <c r="E176" s="1187"/>
      <c r="F176" s="1187"/>
      <c r="G176" s="1187"/>
      <c r="H176" s="1188"/>
    </row>
    <row r="177" spans="1:8">
      <c r="A177" s="1336" t="s">
        <v>1273</v>
      </c>
      <c r="B177" s="979">
        <v>6</v>
      </c>
      <c r="C177" s="979">
        <v>46</v>
      </c>
      <c r="D177" s="979">
        <v>984</v>
      </c>
      <c r="E177" s="979">
        <v>454</v>
      </c>
      <c r="F177" s="979">
        <v>302</v>
      </c>
      <c r="G177" s="979">
        <v>315</v>
      </c>
      <c r="H177" s="1159">
        <v>151</v>
      </c>
    </row>
    <row r="178" spans="1:8">
      <c r="A178" s="1336"/>
      <c r="B178" s="1187"/>
      <c r="C178" s="1187"/>
      <c r="D178" s="1187"/>
      <c r="E178" s="1187"/>
      <c r="F178" s="1187"/>
      <c r="G178" s="1187"/>
      <c r="H178" s="1188"/>
    </row>
    <row r="179" spans="1:8">
      <c r="A179" s="1336" t="s">
        <v>1274</v>
      </c>
      <c r="B179" s="1187"/>
      <c r="C179" s="1187"/>
      <c r="D179" s="1187"/>
      <c r="E179" s="1187"/>
      <c r="F179" s="1187"/>
      <c r="G179" s="1187"/>
      <c r="H179" s="1188"/>
    </row>
    <row r="180" spans="1:8">
      <c r="A180" s="1337" t="s">
        <v>1210</v>
      </c>
      <c r="B180" s="1187"/>
      <c r="C180" s="1187"/>
      <c r="D180" s="1187"/>
      <c r="E180" s="1187"/>
      <c r="F180" s="1187"/>
      <c r="G180" s="1187"/>
      <c r="H180" s="1188"/>
    </row>
    <row r="181" spans="1:8">
      <c r="A181" s="1338" t="s">
        <v>1275</v>
      </c>
      <c r="B181" s="979">
        <v>4</v>
      </c>
      <c r="C181" s="979">
        <v>35</v>
      </c>
      <c r="D181" s="979">
        <v>753</v>
      </c>
      <c r="E181" s="979">
        <v>334</v>
      </c>
      <c r="F181" s="979">
        <v>218</v>
      </c>
      <c r="G181" s="979">
        <v>259</v>
      </c>
      <c r="H181" s="1159">
        <v>125</v>
      </c>
    </row>
    <row r="182" spans="1:8">
      <c r="A182" s="1338" t="s">
        <v>1212</v>
      </c>
      <c r="B182" s="979">
        <v>3</v>
      </c>
      <c r="C182" s="979">
        <v>31</v>
      </c>
      <c r="D182" s="979">
        <v>672</v>
      </c>
      <c r="E182" s="979">
        <v>288</v>
      </c>
      <c r="F182" s="979">
        <v>197</v>
      </c>
      <c r="G182" s="979">
        <v>223</v>
      </c>
      <c r="H182" s="1159">
        <v>109</v>
      </c>
    </row>
    <row r="183" spans="1:8">
      <c r="A183" s="726" t="s">
        <v>1213</v>
      </c>
      <c r="B183" s="1187"/>
      <c r="C183" s="1187"/>
      <c r="D183" s="1187"/>
      <c r="E183" s="1187"/>
      <c r="F183" s="1187"/>
      <c r="G183" s="1187"/>
      <c r="H183" s="1188"/>
    </row>
    <row r="184" spans="1:8">
      <c r="A184" s="1336"/>
      <c r="B184" s="1187"/>
      <c r="C184" s="1187"/>
      <c r="D184" s="1187"/>
      <c r="E184" s="1187"/>
      <c r="F184" s="1187"/>
      <c r="G184" s="1187"/>
      <c r="H184" s="1188"/>
    </row>
    <row r="185" spans="1:8">
      <c r="A185" s="1336" t="s">
        <v>1223</v>
      </c>
      <c r="B185" s="884"/>
      <c r="C185" s="884"/>
      <c r="D185" s="884"/>
      <c r="E185" s="884"/>
      <c r="F185" s="884"/>
      <c r="G185" s="884"/>
      <c r="H185" s="1186"/>
    </row>
    <row r="186" spans="1:8">
      <c r="A186" s="1337" t="s">
        <v>1216</v>
      </c>
      <c r="B186" s="884"/>
      <c r="C186" s="884"/>
      <c r="D186" s="884"/>
      <c r="E186" s="884"/>
      <c r="F186" s="884"/>
      <c r="G186" s="884"/>
      <c r="H186" s="1186"/>
    </row>
    <row r="187" spans="1:8">
      <c r="A187" s="1338" t="s">
        <v>1276</v>
      </c>
      <c r="B187" s="979">
        <v>1</v>
      </c>
      <c r="C187" s="979">
        <v>6</v>
      </c>
      <c r="D187" s="979">
        <v>131</v>
      </c>
      <c r="E187" s="979">
        <v>70</v>
      </c>
      <c r="F187" s="979">
        <v>44</v>
      </c>
      <c r="G187" s="979">
        <v>40</v>
      </c>
      <c r="H187" s="1159">
        <v>17</v>
      </c>
    </row>
    <row r="188" spans="1:8">
      <c r="A188" s="1338" t="s">
        <v>1277</v>
      </c>
      <c r="B188" s="979">
        <v>1</v>
      </c>
      <c r="C188" s="979">
        <v>5</v>
      </c>
      <c r="D188" s="979">
        <v>100</v>
      </c>
      <c r="E188" s="979">
        <v>50</v>
      </c>
      <c r="F188" s="979">
        <v>40</v>
      </c>
      <c r="G188" s="979">
        <v>16</v>
      </c>
      <c r="H188" s="1159">
        <v>9</v>
      </c>
    </row>
    <row r="189" spans="1:8">
      <c r="A189" s="1336"/>
      <c r="B189" s="1187"/>
      <c r="C189" s="1187"/>
      <c r="D189" s="1187"/>
      <c r="E189" s="1187"/>
      <c r="F189" s="1187"/>
      <c r="G189" s="1187"/>
      <c r="H189" s="1188"/>
    </row>
    <row r="190" spans="1:8">
      <c r="A190" s="1336" t="s">
        <v>1278</v>
      </c>
      <c r="B190" s="979">
        <v>12</v>
      </c>
      <c r="C190" s="979">
        <v>63</v>
      </c>
      <c r="D190" s="979">
        <v>1095</v>
      </c>
      <c r="E190" s="979">
        <v>551</v>
      </c>
      <c r="F190" s="979">
        <v>369</v>
      </c>
      <c r="G190" s="979">
        <v>376</v>
      </c>
      <c r="H190" s="1159">
        <v>191</v>
      </c>
    </row>
    <row r="191" spans="1:8">
      <c r="A191" s="1336"/>
      <c r="B191" s="1187"/>
      <c r="C191" s="1187"/>
      <c r="D191" s="1187"/>
      <c r="E191" s="1187"/>
      <c r="F191" s="1187"/>
      <c r="G191" s="1187"/>
      <c r="H191" s="1188"/>
    </row>
    <row r="192" spans="1:8">
      <c r="A192" s="1336" t="s">
        <v>1209</v>
      </c>
      <c r="B192" s="884"/>
      <c r="C192" s="884"/>
      <c r="D192" s="884"/>
      <c r="E192" s="884"/>
      <c r="F192" s="884"/>
      <c r="G192" s="884"/>
      <c r="H192" s="1186"/>
    </row>
    <row r="193" spans="1:8">
      <c r="A193" s="1337" t="s">
        <v>1210</v>
      </c>
      <c r="B193" s="884"/>
      <c r="C193" s="884"/>
      <c r="D193" s="884"/>
      <c r="E193" s="884"/>
      <c r="F193" s="884"/>
      <c r="G193" s="884"/>
      <c r="H193" s="1186"/>
    </row>
    <row r="194" spans="1:8">
      <c r="A194" s="1338" t="s">
        <v>1279</v>
      </c>
      <c r="B194" s="979">
        <v>8</v>
      </c>
      <c r="C194" s="979">
        <v>42</v>
      </c>
      <c r="D194" s="979">
        <v>646</v>
      </c>
      <c r="E194" s="979">
        <v>327</v>
      </c>
      <c r="F194" s="979">
        <v>220</v>
      </c>
      <c r="G194" s="979">
        <v>208</v>
      </c>
      <c r="H194" s="1159">
        <v>114</v>
      </c>
    </row>
    <row r="195" spans="1:8">
      <c r="A195" s="1338" t="s">
        <v>1212</v>
      </c>
      <c r="B195" s="979">
        <v>5</v>
      </c>
      <c r="C195" s="979">
        <v>32</v>
      </c>
      <c r="D195" s="979">
        <v>511</v>
      </c>
      <c r="E195" s="979">
        <v>259</v>
      </c>
      <c r="F195" s="979">
        <v>170</v>
      </c>
      <c r="G195" s="979">
        <v>148</v>
      </c>
      <c r="H195" s="1159">
        <v>82</v>
      </c>
    </row>
    <row r="196" spans="1:8">
      <c r="A196" s="726" t="s">
        <v>1213</v>
      </c>
      <c r="B196" s="1187"/>
      <c r="C196" s="1187"/>
      <c r="D196" s="1187"/>
      <c r="E196" s="1187"/>
      <c r="F196" s="1187"/>
      <c r="G196" s="1187"/>
      <c r="H196" s="1188"/>
    </row>
    <row r="197" spans="1:8">
      <c r="A197" s="1331"/>
      <c r="B197" s="1187"/>
      <c r="C197" s="1187"/>
      <c r="D197" s="1187"/>
      <c r="E197" s="1187"/>
      <c r="F197" s="1187"/>
      <c r="G197" s="1187"/>
      <c r="H197" s="1188"/>
    </row>
    <row r="198" spans="1:8">
      <c r="A198" s="1336" t="s">
        <v>1223</v>
      </c>
      <c r="B198" s="1187"/>
      <c r="C198" s="1187"/>
      <c r="D198" s="1187"/>
      <c r="E198" s="1187"/>
      <c r="F198" s="1187"/>
      <c r="G198" s="1187"/>
      <c r="H198" s="1188"/>
    </row>
    <row r="199" spans="1:8">
      <c r="A199" s="1337" t="s">
        <v>1216</v>
      </c>
      <c r="B199" s="1187"/>
      <c r="C199" s="1187"/>
      <c r="D199" s="1187"/>
      <c r="E199" s="1187"/>
      <c r="F199" s="1187"/>
      <c r="G199" s="1187"/>
      <c r="H199" s="1188"/>
    </row>
    <row r="200" spans="1:8">
      <c r="A200" s="1338" t="s">
        <v>1280</v>
      </c>
      <c r="B200" s="979">
        <v>2</v>
      </c>
      <c r="C200" s="979">
        <v>9</v>
      </c>
      <c r="D200" s="979">
        <v>189</v>
      </c>
      <c r="E200" s="979">
        <v>97</v>
      </c>
      <c r="F200" s="979">
        <v>71</v>
      </c>
      <c r="G200" s="979">
        <v>64</v>
      </c>
      <c r="H200" s="1159">
        <v>33</v>
      </c>
    </row>
    <row r="201" spans="1:8">
      <c r="A201" s="1338" t="s">
        <v>1281</v>
      </c>
      <c r="B201" s="979">
        <v>1</v>
      </c>
      <c r="C201" s="979">
        <v>5</v>
      </c>
      <c r="D201" s="979">
        <v>113</v>
      </c>
      <c r="E201" s="979">
        <v>60</v>
      </c>
      <c r="F201" s="979">
        <v>32</v>
      </c>
      <c r="G201" s="979">
        <v>47</v>
      </c>
      <c r="H201" s="1159">
        <v>19</v>
      </c>
    </row>
    <row r="202" spans="1:8">
      <c r="A202" s="1338" t="s">
        <v>1282</v>
      </c>
      <c r="B202" s="979">
        <v>1</v>
      </c>
      <c r="C202" s="979">
        <v>7</v>
      </c>
      <c r="D202" s="979">
        <v>147</v>
      </c>
      <c r="E202" s="979">
        <v>67</v>
      </c>
      <c r="F202" s="979">
        <v>46</v>
      </c>
      <c r="G202" s="979">
        <v>57</v>
      </c>
      <c r="H202" s="1159">
        <v>25</v>
      </c>
    </row>
    <row r="203" spans="1:8">
      <c r="A203" s="1336"/>
      <c r="B203" s="1187"/>
      <c r="C203" s="1187"/>
      <c r="D203" s="1187"/>
      <c r="E203" s="1187"/>
      <c r="F203" s="1187"/>
      <c r="G203" s="1187"/>
      <c r="H203" s="1188"/>
    </row>
    <row r="204" spans="1:8">
      <c r="A204" s="1336" t="s">
        <v>1367</v>
      </c>
      <c r="B204" s="979">
        <v>12</v>
      </c>
      <c r="C204" s="979">
        <v>91</v>
      </c>
      <c r="D204" s="979">
        <v>2011</v>
      </c>
      <c r="E204" s="979">
        <v>930</v>
      </c>
      <c r="F204" s="979">
        <v>620</v>
      </c>
      <c r="G204" s="979">
        <v>630</v>
      </c>
      <c r="H204" s="1159">
        <v>319</v>
      </c>
    </row>
    <row r="205" spans="1:8">
      <c r="A205" s="1336"/>
      <c r="B205" s="1187"/>
      <c r="C205" s="1187"/>
      <c r="D205" s="1187"/>
      <c r="E205" s="1187"/>
      <c r="F205" s="1187"/>
      <c r="G205" s="1187"/>
      <c r="H205" s="1188"/>
    </row>
    <row r="206" spans="1:8">
      <c r="A206" s="1336" t="s">
        <v>1209</v>
      </c>
      <c r="B206" s="1187"/>
      <c r="C206" s="1187"/>
      <c r="D206" s="1187"/>
      <c r="E206" s="1187"/>
      <c r="F206" s="1187"/>
      <c r="G206" s="1187"/>
      <c r="H206" s="1188"/>
    </row>
    <row r="207" spans="1:8">
      <c r="A207" s="1337" t="s">
        <v>1210</v>
      </c>
      <c r="B207" s="1187"/>
      <c r="C207" s="1187"/>
      <c r="D207" s="1187"/>
      <c r="E207" s="1187"/>
      <c r="F207" s="1187"/>
      <c r="G207" s="1187"/>
      <c r="H207" s="1188"/>
    </row>
    <row r="208" spans="1:8">
      <c r="A208" s="1338" t="s">
        <v>1283</v>
      </c>
      <c r="B208" s="979">
        <v>2</v>
      </c>
      <c r="C208" s="979">
        <v>19</v>
      </c>
      <c r="D208" s="979">
        <v>451</v>
      </c>
      <c r="E208" s="979">
        <v>220</v>
      </c>
      <c r="F208" s="979">
        <v>144</v>
      </c>
      <c r="G208" s="979">
        <v>138</v>
      </c>
      <c r="H208" s="1159">
        <v>67</v>
      </c>
    </row>
    <row r="209" spans="1:8">
      <c r="A209" s="1338" t="s">
        <v>1212</v>
      </c>
      <c r="B209" s="979">
        <v>1</v>
      </c>
      <c r="C209" s="979">
        <v>13</v>
      </c>
      <c r="D209" s="979">
        <v>292</v>
      </c>
      <c r="E209" s="979">
        <v>146</v>
      </c>
      <c r="F209" s="979">
        <v>89</v>
      </c>
      <c r="G209" s="979">
        <v>93</v>
      </c>
      <c r="H209" s="1159">
        <v>41</v>
      </c>
    </row>
    <row r="210" spans="1:8">
      <c r="A210" s="726" t="s">
        <v>1213</v>
      </c>
      <c r="B210" s="1187"/>
      <c r="C210" s="1187"/>
      <c r="D210" s="1187"/>
      <c r="E210" s="1187"/>
      <c r="F210" s="1187"/>
      <c r="G210" s="1187"/>
      <c r="H210" s="1188"/>
    </row>
    <row r="211" spans="1:8">
      <c r="A211" s="1338" t="s">
        <v>1284</v>
      </c>
      <c r="B211" s="979">
        <v>2</v>
      </c>
      <c r="C211" s="979">
        <v>15</v>
      </c>
      <c r="D211" s="979">
        <v>326</v>
      </c>
      <c r="E211" s="979">
        <v>154</v>
      </c>
      <c r="F211" s="979">
        <v>105</v>
      </c>
      <c r="G211" s="979">
        <v>107</v>
      </c>
      <c r="H211" s="1159">
        <v>58</v>
      </c>
    </row>
    <row r="212" spans="1:8">
      <c r="A212" s="1338" t="s">
        <v>1212</v>
      </c>
      <c r="B212" s="979">
        <v>1</v>
      </c>
      <c r="C212" s="979">
        <v>12</v>
      </c>
      <c r="D212" s="979">
        <v>295</v>
      </c>
      <c r="E212" s="979">
        <v>137</v>
      </c>
      <c r="F212" s="979">
        <v>95</v>
      </c>
      <c r="G212" s="979">
        <v>96</v>
      </c>
      <c r="H212" s="1159">
        <v>54</v>
      </c>
    </row>
    <row r="213" spans="1:8">
      <c r="A213" s="726" t="s">
        <v>1213</v>
      </c>
      <c r="B213" s="1187"/>
      <c r="C213" s="1187"/>
      <c r="D213" s="1187"/>
      <c r="E213" s="1187"/>
      <c r="F213" s="1187"/>
      <c r="G213" s="1187"/>
      <c r="H213" s="1188"/>
    </row>
    <row r="214" spans="1:8">
      <c r="A214" s="1338" t="s">
        <v>1285</v>
      </c>
      <c r="B214" s="979">
        <v>7</v>
      </c>
      <c r="C214" s="979">
        <v>48</v>
      </c>
      <c r="D214" s="979">
        <v>1041</v>
      </c>
      <c r="E214" s="979">
        <v>468</v>
      </c>
      <c r="F214" s="979">
        <v>324</v>
      </c>
      <c r="G214" s="979">
        <v>304</v>
      </c>
      <c r="H214" s="1159">
        <v>147</v>
      </c>
    </row>
    <row r="215" spans="1:8">
      <c r="A215" s="1338" t="s">
        <v>1212</v>
      </c>
      <c r="B215" s="979">
        <v>6</v>
      </c>
      <c r="C215" s="979">
        <v>45</v>
      </c>
      <c r="D215" s="979">
        <v>1009</v>
      </c>
      <c r="E215" s="979">
        <v>460</v>
      </c>
      <c r="F215" s="979">
        <v>317</v>
      </c>
      <c r="G215" s="979">
        <v>292</v>
      </c>
      <c r="H215" s="1159">
        <v>142</v>
      </c>
    </row>
    <row r="216" spans="1:8">
      <c r="A216" s="726" t="s">
        <v>1213</v>
      </c>
      <c r="B216" s="1187"/>
      <c r="C216" s="1187"/>
      <c r="D216" s="1187"/>
      <c r="E216" s="1187"/>
      <c r="F216" s="1187"/>
      <c r="G216" s="1187"/>
      <c r="H216" s="1188"/>
    </row>
    <row r="217" spans="1:8">
      <c r="A217" s="1338" t="s">
        <v>1286</v>
      </c>
      <c r="B217" s="979">
        <v>1</v>
      </c>
      <c r="C217" s="979">
        <v>9</v>
      </c>
      <c r="D217" s="979">
        <v>193</v>
      </c>
      <c r="E217" s="979">
        <v>88</v>
      </c>
      <c r="F217" s="979">
        <v>47</v>
      </c>
      <c r="G217" s="979">
        <v>81</v>
      </c>
      <c r="H217" s="1159">
        <v>47</v>
      </c>
    </row>
    <row r="218" spans="1:8">
      <c r="A218" s="1338" t="s">
        <v>1212</v>
      </c>
      <c r="B218" s="979">
        <v>1</v>
      </c>
      <c r="C218" s="979">
        <v>9</v>
      </c>
      <c r="D218" s="979">
        <v>193</v>
      </c>
      <c r="E218" s="979">
        <v>88</v>
      </c>
      <c r="F218" s="979">
        <v>47</v>
      </c>
      <c r="G218" s="979">
        <v>81</v>
      </c>
      <c r="H218" s="1159">
        <v>47</v>
      </c>
    </row>
    <row r="219" spans="1:8">
      <c r="A219" s="726" t="s">
        <v>1213</v>
      </c>
      <c r="B219" s="1187"/>
      <c r="C219" s="1187"/>
      <c r="D219" s="1187"/>
      <c r="E219" s="1187"/>
      <c r="F219" s="1187"/>
      <c r="G219" s="1187"/>
      <c r="H219" s="1188"/>
    </row>
    <row r="220" spans="1:8">
      <c r="A220" s="1336"/>
      <c r="B220" s="1187"/>
      <c r="C220" s="1187"/>
      <c r="D220" s="1187"/>
      <c r="E220" s="1187"/>
      <c r="F220" s="1187"/>
      <c r="G220" s="1187"/>
      <c r="H220" s="1188"/>
    </row>
    <row r="221" spans="1:8">
      <c r="A221" s="1336" t="s">
        <v>1368</v>
      </c>
      <c r="B221" s="979">
        <v>5</v>
      </c>
      <c r="C221" s="979">
        <v>35</v>
      </c>
      <c r="D221" s="979">
        <v>669</v>
      </c>
      <c r="E221" s="979">
        <v>327</v>
      </c>
      <c r="F221" s="979">
        <v>199</v>
      </c>
      <c r="G221" s="979">
        <v>239</v>
      </c>
      <c r="H221" s="1159">
        <v>119</v>
      </c>
    </row>
    <row r="222" spans="1:8">
      <c r="A222" s="1336"/>
      <c r="B222" s="1187"/>
      <c r="C222" s="1187"/>
      <c r="D222" s="1187"/>
      <c r="E222" s="1187"/>
      <c r="F222" s="1187"/>
      <c r="G222" s="1187"/>
      <c r="H222" s="1188"/>
    </row>
    <row r="223" spans="1:8">
      <c r="A223" s="1336" t="s">
        <v>1209</v>
      </c>
      <c r="B223" s="1187"/>
      <c r="C223" s="1187"/>
      <c r="D223" s="1187"/>
      <c r="E223" s="1187"/>
      <c r="F223" s="1187"/>
      <c r="G223" s="1187"/>
      <c r="H223" s="1188"/>
    </row>
    <row r="224" spans="1:8">
      <c r="A224" s="1337" t="s">
        <v>1210</v>
      </c>
      <c r="B224" s="1187"/>
      <c r="C224" s="1187"/>
      <c r="D224" s="1187"/>
      <c r="E224" s="1187"/>
      <c r="F224" s="1187"/>
      <c r="G224" s="1187"/>
      <c r="H224" s="1188"/>
    </row>
    <row r="225" spans="1:8">
      <c r="A225" s="1338" t="s">
        <v>1287</v>
      </c>
      <c r="B225" s="979">
        <v>3</v>
      </c>
      <c r="C225" s="979">
        <v>25</v>
      </c>
      <c r="D225" s="979">
        <v>494</v>
      </c>
      <c r="E225" s="979">
        <v>248</v>
      </c>
      <c r="F225" s="979">
        <v>152</v>
      </c>
      <c r="G225" s="979">
        <v>180</v>
      </c>
      <c r="H225" s="1159">
        <v>86</v>
      </c>
    </row>
    <row r="226" spans="1:8">
      <c r="A226" s="1338" t="s">
        <v>1212</v>
      </c>
      <c r="B226" s="979">
        <v>2</v>
      </c>
      <c r="C226" s="979">
        <v>22</v>
      </c>
      <c r="D226" s="979">
        <v>466</v>
      </c>
      <c r="E226" s="979">
        <v>234</v>
      </c>
      <c r="F226" s="979">
        <v>142</v>
      </c>
      <c r="G226" s="979">
        <v>169</v>
      </c>
      <c r="H226" s="1159">
        <v>80</v>
      </c>
    </row>
    <row r="227" spans="1:8">
      <c r="A227" s="726" t="s">
        <v>1213</v>
      </c>
      <c r="B227" s="1187"/>
      <c r="C227" s="1187"/>
      <c r="D227" s="1187"/>
      <c r="E227" s="1187"/>
      <c r="F227" s="1187"/>
      <c r="G227" s="1187"/>
      <c r="H227" s="1188"/>
    </row>
    <row r="228" spans="1:8">
      <c r="A228" s="1336"/>
      <c r="B228" s="1187"/>
      <c r="C228" s="1187"/>
      <c r="D228" s="1187"/>
      <c r="E228" s="1187"/>
      <c r="F228" s="1187"/>
      <c r="G228" s="1187"/>
      <c r="H228" s="1188"/>
    </row>
    <row r="229" spans="1:8">
      <c r="A229" s="1336" t="s">
        <v>1223</v>
      </c>
      <c r="B229" s="1187"/>
      <c r="C229" s="1187"/>
      <c r="D229" s="1187"/>
      <c r="E229" s="1187"/>
      <c r="F229" s="1187"/>
      <c r="G229" s="1187"/>
      <c r="H229" s="1188"/>
    </row>
    <row r="230" spans="1:8">
      <c r="A230" s="1337" t="s">
        <v>1216</v>
      </c>
      <c r="B230" s="1187"/>
      <c r="C230" s="1187"/>
      <c r="D230" s="1187"/>
      <c r="E230" s="1187"/>
      <c r="F230" s="1187"/>
      <c r="G230" s="1187"/>
      <c r="H230" s="1188"/>
    </row>
    <row r="231" spans="1:8">
      <c r="A231" s="1338" t="s">
        <v>1288</v>
      </c>
      <c r="B231" s="979">
        <v>1</v>
      </c>
      <c r="C231" s="979">
        <v>5</v>
      </c>
      <c r="D231" s="979">
        <v>83</v>
      </c>
      <c r="E231" s="979">
        <v>37</v>
      </c>
      <c r="F231" s="979">
        <v>16</v>
      </c>
      <c r="G231" s="979">
        <v>31</v>
      </c>
      <c r="H231" s="1159">
        <v>17</v>
      </c>
    </row>
    <row r="232" spans="1:8">
      <c r="A232" s="1338" t="s">
        <v>1289</v>
      </c>
      <c r="B232" s="979">
        <v>1</v>
      </c>
      <c r="C232" s="979">
        <v>5</v>
      </c>
      <c r="D232" s="979">
        <v>92</v>
      </c>
      <c r="E232" s="979">
        <v>42</v>
      </c>
      <c r="F232" s="979">
        <v>31</v>
      </c>
      <c r="G232" s="979">
        <v>28</v>
      </c>
      <c r="H232" s="1159">
        <v>16</v>
      </c>
    </row>
    <row r="233" spans="1:8">
      <c r="A233" s="1336"/>
      <c r="B233" s="1187"/>
      <c r="C233" s="1187"/>
      <c r="D233" s="1187"/>
      <c r="E233" s="1187"/>
      <c r="F233" s="1187"/>
      <c r="G233" s="1187"/>
      <c r="H233" s="1188"/>
    </row>
    <row r="234" spans="1:8">
      <c r="A234" s="1383" t="s">
        <v>1354</v>
      </c>
      <c r="B234" s="1199">
        <v>131</v>
      </c>
      <c r="C234" s="1199">
        <v>849</v>
      </c>
      <c r="D234" s="1199">
        <v>18212</v>
      </c>
      <c r="E234" s="1199">
        <v>8769</v>
      </c>
      <c r="F234" s="1199">
        <v>6077</v>
      </c>
      <c r="G234" s="1199">
        <v>6018</v>
      </c>
      <c r="H234" s="1200">
        <v>2908</v>
      </c>
    </row>
    <row r="235" spans="1:8">
      <c r="A235" s="1384" t="s">
        <v>1337</v>
      </c>
      <c r="B235" s="1187"/>
      <c r="C235" s="1187"/>
      <c r="D235" s="1187"/>
      <c r="E235" s="1187"/>
      <c r="F235" s="1187"/>
      <c r="G235" s="1187"/>
      <c r="H235" s="1188"/>
    </row>
    <row r="236" spans="1:8">
      <c r="A236" s="1336"/>
      <c r="B236" s="1187"/>
      <c r="C236" s="1187"/>
      <c r="D236" s="1187"/>
      <c r="E236" s="1187"/>
      <c r="F236" s="1187"/>
      <c r="G236" s="1187"/>
      <c r="H236" s="1188"/>
    </row>
    <row r="237" spans="1:8">
      <c r="A237" s="1336" t="s">
        <v>1290</v>
      </c>
      <c r="B237" s="979">
        <v>11</v>
      </c>
      <c r="C237" s="979">
        <v>84</v>
      </c>
      <c r="D237" s="979">
        <v>1836</v>
      </c>
      <c r="E237" s="979">
        <v>872</v>
      </c>
      <c r="F237" s="979">
        <v>590</v>
      </c>
      <c r="G237" s="979">
        <v>615</v>
      </c>
      <c r="H237" s="1159">
        <v>311</v>
      </c>
    </row>
    <row r="238" spans="1:8">
      <c r="A238" s="1336"/>
      <c r="B238" s="1187"/>
      <c r="C238" s="1187"/>
      <c r="D238" s="1187"/>
      <c r="E238" s="1187"/>
      <c r="F238" s="1187"/>
      <c r="G238" s="1187"/>
      <c r="H238" s="1188"/>
    </row>
    <row r="239" spans="1:8">
      <c r="A239" s="1336" t="s">
        <v>1206</v>
      </c>
      <c r="B239" s="1187"/>
      <c r="C239" s="1187"/>
      <c r="D239" s="1187"/>
      <c r="E239" s="1187"/>
      <c r="F239" s="1187"/>
      <c r="G239" s="1187"/>
      <c r="H239" s="1188"/>
    </row>
    <row r="240" spans="1:8">
      <c r="A240" s="1337" t="s">
        <v>1207</v>
      </c>
      <c r="B240" s="1187"/>
      <c r="C240" s="1187"/>
      <c r="D240" s="1187"/>
      <c r="E240" s="1187"/>
      <c r="F240" s="1187"/>
      <c r="G240" s="1187"/>
      <c r="H240" s="1188"/>
    </row>
    <row r="241" spans="1:8">
      <c r="A241" s="1338" t="s">
        <v>1291</v>
      </c>
      <c r="B241" s="979">
        <v>4</v>
      </c>
      <c r="C241" s="979">
        <v>39</v>
      </c>
      <c r="D241" s="979">
        <v>918</v>
      </c>
      <c r="E241" s="979">
        <v>434</v>
      </c>
      <c r="F241" s="979">
        <v>293</v>
      </c>
      <c r="G241" s="979">
        <v>287</v>
      </c>
      <c r="H241" s="1159">
        <v>151</v>
      </c>
    </row>
    <row r="242" spans="1:8">
      <c r="A242" s="1338" t="s">
        <v>1292</v>
      </c>
      <c r="B242" s="979">
        <v>2</v>
      </c>
      <c r="C242" s="979">
        <v>11</v>
      </c>
      <c r="D242" s="979">
        <v>232</v>
      </c>
      <c r="E242" s="979">
        <v>119</v>
      </c>
      <c r="F242" s="979">
        <v>78</v>
      </c>
      <c r="G242" s="979">
        <v>85</v>
      </c>
      <c r="H242" s="1159">
        <v>43</v>
      </c>
    </row>
    <row r="243" spans="1:8">
      <c r="A243" s="1336"/>
      <c r="B243" s="1187"/>
      <c r="C243" s="1187"/>
      <c r="D243" s="1187"/>
      <c r="E243" s="1187"/>
      <c r="F243" s="1187"/>
      <c r="G243" s="1187"/>
      <c r="H243" s="1188"/>
    </row>
    <row r="244" spans="1:8">
      <c r="A244" s="1336" t="s">
        <v>1209</v>
      </c>
      <c r="B244" s="884"/>
      <c r="C244" s="884"/>
      <c r="D244" s="884"/>
      <c r="E244" s="884"/>
      <c r="F244" s="884"/>
      <c r="G244" s="884"/>
      <c r="H244" s="1186"/>
    </row>
    <row r="245" spans="1:8">
      <c r="A245" s="1337" t="s">
        <v>1210</v>
      </c>
      <c r="B245" s="884"/>
      <c r="C245" s="884"/>
      <c r="D245" s="884"/>
      <c r="E245" s="884"/>
      <c r="F245" s="884"/>
      <c r="G245" s="884"/>
      <c r="H245" s="1186"/>
    </row>
    <row r="246" spans="1:8">
      <c r="A246" s="1338" t="s">
        <v>1293</v>
      </c>
      <c r="B246" s="979">
        <v>1</v>
      </c>
      <c r="C246" s="979">
        <v>9</v>
      </c>
      <c r="D246" s="979">
        <v>188</v>
      </c>
      <c r="E246" s="979">
        <v>94</v>
      </c>
      <c r="F246" s="979">
        <v>58</v>
      </c>
      <c r="G246" s="979">
        <v>73</v>
      </c>
      <c r="H246" s="1159">
        <v>32</v>
      </c>
    </row>
    <row r="247" spans="1:8">
      <c r="A247" s="1338" t="s">
        <v>1212</v>
      </c>
      <c r="B247" s="979">
        <v>1</v>
      </c>
      <c r="C247" s="979">
        <v>9</v>
      </c>
      <c r="D247" s="979">
        <v>188</v>
      </c>
      <c r="E247" s="979">
        <v>94</v>
      </c>
      <c r="F247" s="979">
        <v>58</v>
      </c>
      <c r="G247" s="979">
        <v>73</v>
      </c>
      <c r="H247" s="1159">
        <v>32</v>
      </c>
    </row>
    <row r="248" spans="1:8">
      <c r="A248" s="726" t="s">
        <v>1213</v>
      </c>
      <c r="B248" s="1187"/>
      <c r="C248" s="1187"/>
      <c r="D248" s="1187"/>
      <c r="E248" s="1187"/>
      <c r="F248" s="1187"/>
      <c r="G248" s="1187"/>
      <c r="H248" s="1188"/>
    </row>
    <row r="249" spans="1:8">
      <c r="A249" s="1338" t="s">
        <v>1294</v>
      </c>
      <c r="B249" s="979">
        <v>1</v>
      </c>
      <c r="C249" s="979">
        <v>8</v>
      </c>
      <c r="D249" s="979">
        <v>168</v>
      </c>
      <c r="E249" s="979">
        <v>74</v>
      </c>
      <c r="F249" s="979">
        <v>53</v>
      </c>
      <c r="G249" s="979">
        <v>55</v>
      </c>
      <c r="H249" s="1159">
        <v>29</v>
      </c>
    </row>
    <row r="250" spans="1:8">
      <c r="A250" s="1338" t="s">
        <v>1212</v>
      </c>
      <c r="B250" s="979">
        <v>1</v>
      </c>
      <c r="C250" s="979">
        <v>8</v>
      </c>
      <c r="D250" s="979">
        <v>168</v>
      </c>
      <c r="E250" s="979">
        <v>74</v>
      </c>
      <c r="F250" s="979">
        <v>53</v>
      </c>
      <c r="G250" s="979">
        <v>55</v>
      </c>
      <c r="H250" s="1159">
        <v>29</v>
      </c>
    </row>
    <row r="251" spans="1:8">
      <c r="A251" s="726" t="s">
        <v>1213</v>
      </c>
      <c r="B251" s="1187"/>
      <c r="C251" s="1187"/>
      <c r="D251" s="1187"/>
      <c r="E251" s="1187"/>
      <c r="F251" s="1187"/>
      <c r="G251" s="1187"/>
      <c r="H251" s="1188"/>
    </row>
    <row r="252" spans="1:8">
      <c r="A252" s="1336"/>
      <c r="B252" s="1187"/>
      <c r="C252" s="1187"/>
      <c r="D252" s="1187"/>
      <c r="E252" s="1187"/>
      <c r="F252" s="1187"/>
      <c r="G252" s="1187"/>
      <c r="H252" s="1188"/>
    </row>
    <row r="253" spans="1:8">
      <c r="A253" s="1336" t="s">
        <v>1223</v>
      </c>
      <c r="B253" s="1187"/>
      <c r="C253" s="1187"/>
      <c r="D253" s="1187"/>
      <c r="E253" s="1187"/>
      <c r="F253" s="1187"/>
      <c r="G253" s="1187"/>
      <c r="H253" s="1188"/>
    </row>
    <row r="254" spans="1:8">
      <c r="A254" s="1337" t="s">
        <v>1216</v>
      </c>
      <c r="B254" s="1187"/>
      <c r="C254" s="1187"/>
      <c r="D254" s="1187"/>
      <c r="E254" s="1187"/>
      <c r="F254" s="1187"/>
      <c r="G254" s="1187"/>
      <c r="H254" s="1188"/>
    </row>
    <row r="255" spans="1:8">
      <c r="A255" s="1338" t="s">
        <v>1291</v>
      </c>
      <c r="B255" s="979">
        <v>2</v>
      </c>
      <c r="C255" s="979">
        <v>11</v>
      </c>
      <c r="D255" s="979">
        <v>226</v>
      </c>
      <c r="E255" s="979">
        <v>105</v>
      </c>
      <c r="F255" s="979">
        <v>71</v>
      </c>
      <c r="G255" s="979">
        <v>86</v>
      </c>
      <c r="H255" s="1159">
        <v>43</v>
      </c>
    </row>
    <row r="256" spans="1:8">
      <c r="A256" s="1338" t="s">
        <v>1292</v>
      </c>
      <c r="B256" s="979">
        <v>1</v>
      </c>
      <c r="C256" s="979">
        <v>6</v>
      </c>
      <c r="D256" s="979">
        <v>104</v>
      </c>
      <c r="E256" s="979">
        <v>46</v>
      </c>
      <c r="F256" s="979">
        <v>37</v>
      </c>
      <c r="G256" s="979">
        <v>29</v>
      </c>
      <c r="H256" s="1159">
        <v>13</v>
      </c>
    </row>
    <row r="257" spans="1:8">
      <c r="A257" s="1336"/>
      <c r="B257" s="1187"/>
      <c r="C257" s="1187"/>
      <c r="D257" s="1187"/>
      <c r="E257" s="1187"/>
      <c r="F257" s="1187"/>
      <c r="G257" s="1187"/>
      <c r="H257" s="1188"/>
    </row>
    <row r="258" spans="1:8">
      <c r="A258" s="1336" t="s">
        <v>1295</v>
      </c>
      <c r="B258" s="979">
        <v>17</v>
      </c>
      <c r="C258" s="979">
        <v>92</v>
      </c>
      <c r="D258" s="979">
        <v>1843</v>
      </c>
      <c r="E258" s="979">
        <v>866</v>
      </c>
      <c r="F258" s="979">
        <v>669</v>
      </c>
      <c r="G258" s="979">
        <v>618</v>
      </c>
      <c r="H258" s="1159">
        <v>281</v>
      </c>
    </row>
    <row r="259" spans="1:8">
      <c r="A259" s="1336"/>
      <c r="B259" s="1187"/>
      <c r="C259" s="1187"/>
      <c r="D259" s="1187"/>
      <c r="E259" s="1187"/>
      <c r="F259" s="1187"/>
      <c r="G259" s="1187"/>
      <c r="H259" s="1188"/>
    </row>
    <row r="260" spans="1:8">
      <c r="A260" s="1336" t="s">
        <v>1206</v>
      </c>
      <c r="B260" s="1187"/>
      <c r="C260" s="1187"/>
      <c r="D260" s="1187"/>
      <c r="E260" s="1187"/>
      <c r="F260" s="1187"/>
      <c r="G260" s="1187"/>
      <c r="H260" s="1188"/>
    </row>
    <row r="261" spans="1:8">
      <c r="A261" s="1337" t="s">
        <v>1207</v>
      </c>
      <c r="B261" s="1187"/>
      <c r="C261" s="1187"/>
      <c r="D261" s="1187"/>
      <c r="E261" s="1187"/>
      <c r="F261" s="1187"/>
      <c r="G261" s="1187"/>
      <c r="H261" s="1188"/>
    </row>
    <row r="262" spans="1:8">
      <c r="A262" s="1338" t="s">
        <v>1296</v>
      </c>
      <c r="B262" s="979">
        <v>5</v>
      </c>
      <c r="C262" s="979">
        <v>38</v>
      </c>
      <c r="D262" s="979">
        <v>819</v>
      </c>
      <c r="E262" s="979">
        <v>403</v>
      </c>
      <c r="F262" s="979">
        <v>276</v>
      </c>
      <c r="G262" s="979">
        <v>240</v>
      </c>
      <c r="H262" s="1159">
        <v>122</v>
      </c>
    </row>
    <row r="263" spans="1:8">
      <c r="A263" s="1332"/>
      <c r="B263" s="1187"/>
      <c r="C263" s="1187"/>
      <c r="D263" s="1187"/>
      <c r="E263" s="1187"/>
      <c r="F263" s="1187"/>
      <c r="G263" s="1187"/>
      <c r="H263" s="1188"/>
    </row>
    <row r="264" spans="1:8">
      <c r="A264" s="1336" t="s">
        <v>1209</v>
      </c>
      <c r="B264" s="1187"/>
      <c r="C264" s="1187"/>
      <c r="D264" s="1187"/>
      <c r="E264" s="1187"/>
      <c r="F264" s="1187"/>
      <c r="G264" s="1187"/>
      <c r="H264" s="1188"/>
    </row>
    <row r="265" spans="1:8">
      <c r="A265" s="1337" t="s">
        <v>1210</v>
      </c>
      <c r="B265" s="1187"/>
      <c r="C265" s="1187"/>
      <c r="D265" s="1187"/>
      <c r="E265" s="1187"/>
      <c r="F265" s="1187"/>
      <c r="G265" s="1187"/>
      <c r="H265" s="1188"/>
    </row>
    <row r="266" spans="1:8">
      <c r="A266" s="1338" t="s">
        <v>1297</v>
      </c>
      <c r="B266" s="979">
        <v>4</v>
      </c>
      <c r="C266" s="979">
        <v>16</v>
      </c>
      <c r="D266" s="979">
        <v>306</v>
      </c>
      <c r="E266" s="979">
        <v>145</v>
      </c>
      <c r="F266" s="979">
        <v>117</v>
      </c>
      <c r="G266" s="979">
        <v>105</v>
      </c>
      <c r="H266" s="1159">
        <v>47</v>
      </c>
    </row>
    <row r="267" spans="1:8">
      <c r="A267" s="1338" t="s">
        <v>1212</v>
      </c>
      <c r="B267" s="979">
        <v>1</v>
      </c>
      <c r="C267" s="979">
        <v>7</v>
      </c>
      <c r="D267" s="979">
        <v>159</v>
      </c>
      <c r="E267" s="979">
        <v>68</v>
      </c>
      <c r="F267" s="979">
        <v>60</v>
      </c>
      <c r="G267" s="979">
        <v>55</v>
      </c>
      <c r="H267" s="1159">
        <v>25</v>
      </c>
    </row>
    <row r="268" spans="1:8">
      <c r="A268" s="726" t="s">
        <v>1213</v>
      </c>
      <c r="B268" s="1187"/>
      <c r="C268" s="1187"/>
      <c r="D268" s="1187"/>
      <c r="E268" s="1187"/>
      <c r="F268" s="1187"/>
      <c r="G268" s="1187"/>
      <c r="H268" s="1188"/>
    </row>
    <row r="269" spans="1:8">
      <c r="A269" s="1338" t="s">
        <v>1298</v>
      </c>
      <c r="B269" s="979">
        <v>1</v>
      </c>
      <c r="C269" s="979">
        <v>9</v>
      </c>
      <c r="D269" s="979">
        <v>211</v>
      </c>
      <c r="E269" s="979">
        <v>86</v>
      </c>
      <c r="F269" s="979">
        <v>74</v>
      </c>
      <c r="G269" s="979">
        <v>84</v>
      </c>
      <c r="H269" s="1159">
        <v>27</v>
      </c>
    </row>
    <row r="270" spans="1:8">
      <c r="A270" s="1338" t="s">
        <v>1212</v>
      </c>
      <c r="B270" s="979">
        <v>1</v>
      </c>
      <c r="C270" s="979">
        <v>9</v>
      </c>
      <c r="D270" s="979">
        <v>211</v>
      </c>
      <c r="E270" s="979">
        <v>86</v>
      </c>
      <c r="F270" s="979">
        <v>74</v>
      </c>
      <c r="G270" s="979">
        <v>84</v>
      </c>
      <c r="H270" s="1159">
        <v>27</v>
      </c>
    </row>
    <row r="271" spans="1:8">
      <c r="A271" s="726" t="s">
        <v>1213</v>
      </c>
      <c r="B271" s="1187"/>
      <c r="C271" s="1187"/>
      <c r="D271" s="1187"/>
      <c r="E271" s="1187"/>
      <c r="F271" s="1187"/>
      <c r="G271" s="1187"/>
      <c r="H271" s="1188"/>
    </row>
    <row r="272" spans="1:8">
      <c r="A272" s="1336"/>
      <c r="B272" s="1187"/>
      <c r="C272" s="1187"/>
      <c r="D272" s="1187"/>
      <c r="E272" s="1187"/>
      <c r="F272" s="1187"/>
      <c r="G272" s="1187"/>
      <c r="H272" s="1188"/>
    </row>
    <row r="273" spans="1:8">
      <c r="A273" s="1336" t="s">
        <v>1223</v>
      </c>
      <c r="B273" s="1187"/>
      <c r="C273" s="1187"/>
      <c r="D273" s="1187"/>
      <c r="E273" s="1187"/>
      <c r="F273" s="1187"/>
      <c r="G273" s="1187"/>
      <c r="H273" s="1188"/>
    </row>
    <row r="274" spans="1:8">
      <c r="A274" s="1337" t="s">
        <v>1216</v>
      </c>
      <c r="B274" s="1187"/>
      <c r="C274" s="1187"/>
      <c r="D274" s="1187"/>
      <c r="E274" s="1187"/>
      <c r="F274" s="1187"/>
      <c r="G274" s="1187"/>
      <c r="H274" s="1188"/>
    </row>
    <row r="275" spans="1:8">
      <c r="A275" s="1338" t="s">
        <v>1299</v>
      </c>
      <c r="B275" s="979">
        <v>4</v>
      </c>
      <c r="C275" s="979">
        <v>12</v>
      </c>
      <c r="D275" s="979">
        <v>193</v>
      </c>
      <c r="E275" s="979">
        <v>96</v>
      </c>
      <c r="F275" s="979">
        <v>83</v>
      </c>
      <c r="G275" s="979">
        <v>77</v>
      </c>
      <c r="H275" s="1159">
        <v>35</v>
      </c>
    </row>
    <row r="276" spans="1:8">
      <c r="A276" s="1338" t="s">
        <v>1296</v>
      </c>
      <c r="B276" s="979">
        <v>2</v>
      </c>
      <c r="C276" s="979">
        <v>11</v>
      </c>
      <c r="D276" s="979">
        <v>193</v>
      </c>
      <c r="E276" s="979">
        <v>83</v>
      </c>
      <c r="F276" s="979">
        <v>71</v>
      </c>
      <c r="G276" s="979">
        <v>66</v>
      </c>
      <c r="H276" s="1159">
        <v>24</v>
      </c>
    </row>
    <row r="277" spans="1:8">
      <c r="A277" s="1338" t="s">
        <v>1300</v>
      </c>
      <c r="B277" s="979">
        <v>1</v>
      </c>
      <c r="C277" s="979">
        <v>6</v>
      </c>
      <c r="D277" s="979">
        <v>121</v>
      </c>
      <c r="E277" s="979">
        <v>53</v>
      </c>
      <c r="F277" s="979">
        <v>48</v>
      </c>
      <c r="G277" s="979">
        <v>46</v>
      </c>
      <c r="H277" s="1159">
        <v>26</v>
      </c>
    </row>
    <row r="278" spans="1:8">
      <c r="A278" s="1336"/>
      <c r="B278" s="1187"/>
      <c r="C278" s="1187"/>
      <c r="D278" s="1187"/>
      <c r="E278" s="1187"/>
      <c r="F278" s="1187"/>
      <c r="G278" s="1187"/>
      <c r="H278" s="1188"/>
    </row>
    <row r="279" spans="1:8">
      <c r="A279" s="1336" t="s">
        <v>1301</v>
      </c>
      <c r="B279" s="979">
        <v>10</v>
      </c>
      <c r="C279" s="979">
        <v>56</v>
      </c>
      <c r="D279" s="979">
        <v>1303</v>
      </c>
      <c r="E279" s="979">
        <v>627</v>
      </c>
      <c r="F279" s="979">
        <v>438</v>
      </c>
      <c r="G279" s="979">
        <v>458</v>
      </c>
      <c r="H279" s="1159">
        <v>220</v>
      </c>
    </row>
    <row r="280" spans="1:8">
      <c r="A280" s="1336"/>
      <c r="B280" s="1187"/>
      <c r="C280" s="1187"/>
      <c r="D280" s="1187"/>
      <c r="E280" s="1187"/>
      <c r="F280" s="1187"/>
      <c r="G280" s="1187"/>
      <c r="H280" s="1188"/>
    </row>
    <row r="281" spans="1:8">
      <c r="A281" s="1336" t="s">
        <v>1206</v>
      </c>
      <c r="B281" s="1187"/>
      <c r="C281" s="1187"/>
      <c r="D281" s="1187"/>
      <c r="E281" s="1187"/>
      <c r="F281" s="1187"/>
      <c r="G281" s="1187"/>
      <c r="H281" s="1188"/>
    </row>
    <row r="282" spans="1:8">
      <c r="A282" s="1337" t="s">
        <v>1207</v>
      </c>
      <c r="B282" s="1187"/>
      <c r="C282" s="1187"/>
      <c r="D282" s="1187"/>
      <c r="E282" s="1187"/>
      <c r="F282" s="1187"/>
      <c r="G282" s="1187"/>
      <c r="H282" s="1188"/>
    </row>
    <row r="283" spans="1:8">
      <c r="A283" s="1338" t="s">
        <v>1302</v>
      </c>
      <c r="B283" s="979">
        <v>4</v>
      </c>
      <c r="C283" s="979">
        <v>24</v>
      </c>
      <c r="D283" s="979">
        <v>600</v>
      </c>
      <c r="E283" s="979">
        <v>274</v>
      </c>
      <c r="F283" s="979">
        <v>190</v>
      </c>
      <c r="G283" s="979">
        <v>211</v>
      </c>
      <c r="H283" s="1159">
        <v>90</v>
      </c>
    </row>
    <row r="284" spans="1:8">
      <c r="A284" s="1336"/>
      <c r="B284" s="1187"/>
      <c r="C284" s="1187"/>
      <c r="D284" s="1187"/>
      <c r="E284" s="1187"/>
      <c r="F284" s="1187"/>
      <c r="G284" s="1187"/>
      <c r="H284" s="1188"/>
    </row>
    <row r="285" spans="1:8">
      <c r="A285" s="1336" t="s">
        <v>1209</v>
      </c>
      <c r="B285" s="1187"/>
      <c r="C285" s="1187"/>
      <c r="D285" s="1187"/>
      <c r="E285" s="1187"/>
      <c r="F285" s="1187"/>
      <c r="G285" s="1187"/>
      <c r="H285" s="1188"/>
    </row>
    <row r="286" spans="1:8">
      <c r="A286" s="1337" t="s">
        <v>1210</v>
      </c>
      <c r="B286" s="1187"/>
      <c r="C286" s="1187"/>
      <c r="D286" s="1187"/>
      <c r="E286" s="1187"/>
      <c r="F286" s="1187"/>
      <c r="G286" s="1187"/>
      <c r="H286" s="1188"/>
    </row>
    <row r="287" spans="1:8">
      <c r="A287" s="1338" t="s">
        <v>1303</v>
      </c>
      <c r="B287" s="979">
        <v>2</v>
      </c>
      <c r="C287" s="979">
        <v>14</v>
      </c>
      <c r="D287" s="979">
        <v>370</v>
      </c>
      <c r="E287" s="979">
        <v>189</v>
      </c>
      <c r="F287" s="979">
        <v>132</v>
      </c>
      <c r="G287" s="979">
        <v>126</v>
      </c>
      <c r="H287" s="1159">
        <v>68</v>
      </c>
    </row>
    <row r="288" spans="1:8">
      <c r="A288" s="1338" t="s">
        <v>1212</v>
      </c>
      <c r="B288" s="979">
        <v>2</v>
      </c>
      <c r="C288" s="979">
        <v>14</v>
      </c>
      <c r="D288" s="979">
        <v>370</v>
      </c>
      <c r="E288" s="979">
        <v>189</v>
      </c>
      <c r="F288" s="979">
        <v>132</v>
      </c>
      <c r="G288" s="979">
        <v>126</v>
      </c>
      <c r="H288" s="1159">
        <v>68</v>
      </c>
    </row>
    <row r="289" spans="1:8">
      <c r="A289" s="726" t="s">
        <v>1213</v>
      </c>
      <c r="B289" s="1187"/>
      <c r="C289" s="1187"/>
      <c r="D289" s="1187"/>
      <c r="E289" s="1187"/>
      <c r="F289" s="1187"/>
      <c r="G289" s="1187"/>
      <c r="H289" s="1188"/>
    </row>
    <row r="290" spans="1:8">
      <c r="A290" s="1336"/>
      <c r="B290" s="1187"/>
      <c r="C290" s="1187"/>
      <c r="D290" s="1187"/>
      <c r="E290" s="1187"/>
      <c r="F290" s="1187"/>
      <c r="G290" s="1187"/>
      <c r="H290" s="1188"/>
    </row>
    <row r="291" spans="1:8">
      <c r="A291" s="1336" t="s">
        <v>1223</v>
      </c>
      <c r="B291" s="1187"/>
      <c r="C291" s="1187"/>
      <c r="D291" s="1187"/>
      <c r="E291" s="1187"/>
      <c r="F291" s="1187"/>
      <c r="G291" s="1187"/>
      <c r="H291" s="1188"/>
    </row>
    <row r="292" spans="1:8">
      <c r="A292" s="1337" t="s">
        <v>1216</v>
      </c>
      <c r="B292" s="1187"/>
      <c r="C292" s="1187"/>
      <c r="D292" s="1187"/>
      <c r="E292" s="1187"/>
      <c r="F292" s="1187"/>
      <c r="G292" s="1187"/>
      <c r="H292" s="1188"/>
    </row>
    <row r="293" spans="1:8">
      <c r="A293" s="1338" t="s">
        <v>1304</v>
      </c>
      <c r="B293" s="979">
        <v>1</v>
      </c>
      <c r="C293" s="979">
        <v>5</v>
      </c>
      <c r="D293" s="979">
        <v>88</v>
      </c>
      <c r="E293" s="979">
        <v>45</v>
      </c>
      <c r="F293" s="979">
        <v>29</v>
      </c>
      <c r="G293" s="979">
        <v>32</v>
      </c>
      <c r="H293" s="1159">
        <v>15</v>
      </c>
    </row>
    <row r="294" spans="1:8">
      <c r="A294" s="1338" t="s">
        <v>1302</v>
      </c>
      <c r="B294" s="979">
        <v>2</v>
      </c>
      <c r="C294" s="979">
        <v>8</v>
      </c>
      <c r="D294" s="979">
        <v>136</v>
      </c>
      <c r="E294" s="979">
        <v>66</v>
      </c>
      <c r="F294" s="979">
        <v>50</v>
      </c>
      <c r="G294" s="979">
        <v>51</v>
      </c>
      <c r="H294" s="1159">
        <v>28</v>
      </c>
    </row>
    <row r="295" spans="1:8">
      <c r="A295" s="1338" t="s">
        <v>1305</v>
      </c>
      <c r="B295" s="979">
        <v>1</v>
      </c>
      <c r="C295" s="979">
        <v>5</v>
      </c>
      <c r="D295" s="979">
        <v>109</v>
      </c>
      <c r="E295" s="979">
        <v>53</v>
      </c>
      <c r="F295" s="979">
        <v>37</v>
      </c>
      <c r="G295" s="979">
        <v>38</v>
      </c>
      <c r="H295" s="1159">
        <v>19</v>
      </c>
    </row>
    <row r="296" spans="1:8">
      <c r="A296" s="1336"/>
      <c r="B296" s="1187"/>
      <c r="C296" s="1187"/>
      <c r="D296" s="1187"/>
      <c r="E296" s="1187"/>
      <c r="F296" s="1187"/>
      <c r="G296" s="1187"/>
      <c r="H296" s="1188"/>
    </row>
    <row r="297" spans="1:8">
      <c r="A297" s="1336" t="s">
        <v>1306</v>
      </c>
      <c r="B297" s="979">
        <v>13</v>
      </c>
      <c r="C297" s="979">
        <v>80</v>
      </c>
      <c r="D297" s="979">
        <v>1620</v>
      </c>
      <c r="E297" s="979">
        <v>751</v>
      </c>
      <c r="F297" s="979">
        <v>523</v>
      </c>
      <c r="G297" s="979">
        <v>544</v>
      </c>
      <c r="H297" s="1159">
        <v>262</v>
      </c>
    </row>
    <row r="298" spans="1:8">
      <c r="A298" s="1336"/>
      <c r="B298" s="1187"/>
      <c r="C298" s="1187"/>
      <c r="D298" s="1187"/>
      <c r="E298" s="1187"/>
      <c r="F298" s="1187"/>
      <c r="G298" s="1187"/>
      <c r="H298" s="1188"/>
    </row>
    <row r="299" spans="1:8">
      <c r="A299" s="1336" t="s">
        <v>1206</v>
      </c>
      <c r="B299" s="1187"/>
      <c r="C299" s="1187"/>
      <c r="D299" s="1187"/>
      <c r="E299" s="1187"/>
      <c r="F299" s="1187"/>
      <c r="G299" s="1187"/>
      <c r="H299" s="1188"/>
    </row>
    <row r="300" spans="1:8">
      <c r="A300" s="1337" t="s">
        <v>1207</v>
      </c>
      <c r="B300" s="1187"/>
      <c r="C300" s="1187"/>
      <c r="D300" s="1187"/>
      <c r="E300" s="1187"/>
      <c r="F300" s="1187"/>
      <c r="G300" s="1187"/>
      <c r="H300" s="1188"/>
    </row>
    <row r="301" spans="1:8">
      <c r="A301" s="1338" t="s">
        <v>1307</v>
      </c>
      <c r="B301" s="979">
        <v>5</v>
      </c>
      <c r="C301" s="979">
        <v>41</v>
      </c>
      <c r="D301" s="979">
        <v>904</v>
      </c>
      <c r="E301" s="979">
        <v>415</v>
      </c>
      <c r="F301" s="979">
        <v>292</v>
      </c>
      <c r="G301" s="979">
        <v>244</v>
      </c>
      <c r="H301" s="1159">
        <v>113</v>
      </c>
    </row>
    <row r="302" spans="1:8">
      <c r="A302" s="1336"/>
      <c r="B302" s="1187"/>
      <c r="C302" s="1187"/>
      <c r="D302" s="1187"/>
      <c r="E302" s="1187"/>
      <c r="F302" s="1187"/>
      <c r="G302" s="1187"/>
      <c r="H302" s="1188"/>
    </row>
    <row r="303" spans="1:8">
      <c r="A303" s="1336" t="s">
        <v>1209</v>
      </c>
      <c r="B303" s="884"/>
      <c r="C303" s="884"/>
      <c r="D303" s="884"/>
      <c r="E303" s="884"/>
      <c r="F303" s="884"/>
      <c r="G303" s="884"/>
      <c r="H303" s="1186"/>
    </row>
    <row r="304" spans="1:8">
      <c r="A304" s="1337" t="s">
        <v>1210</v>
      </c>
      <c r="B304" s="884"/>
      <c r="C304" s="884"/>
      <c r="D304" s="884"/>
      <c r="E304" s="884"/>
      <c r="F304" s="884"/>
      <c r="G304" s="884"/>
      <c r="H304" s="1186"/>
    </row>
    <row r="305" spans="1:8">
      <c r="A305" s="1338" t="s">
        <v>1308</v>
      </c>
      <c r="B305" s="979">
        <v>3</v>
      </c>
      <c r="C305" s="979">
        <v>15</v>
      </c>
      <c r="D305" s="979">
        <v>245</v>
      </c>
      <c r="E305" s="979">
        <v>112</v>
      </c>
      <c r="F305" s="979">
        <v>80</v>
      </c>
      <c r="G305" s="979">
        <v>98</v>
      </c>
      <c r="H305" s="1159">
        <v>51</v>
      </c>
    </row>
    <row r="306" spans="1:8">
      <c r="A306" s="1338" t="s">
        <v>1212</v>
      </c>
      <c r="B306" s="979">
        <v>2</v>
      </c>
      <c r="C306" s="979">
        <v>12</v>
      </c>
      <c r="D306" s="979">
        <v>207</v>
      </c>
      <c r="E306" s="979">
        <v>95</v>
      </c>
      <c r="F306" s="979">
        <v>68</v>
      </c>
      <c r="G306" s="979">
        <v>82</v>
      </c>
      <c r="H306" s="1159">
        <v>42</v>
      </c>
    </row>
    <row r="307" spans="1:8">
      <c r="A307" s="726" t="s">
        <v>1213</v>
      </c>
      <c r="B307" s="884"/>
      <c r="C307" s="884"/>
      <c r="D307" s="884"/>
      <c r="E307" s="884"/>
      <c r="F307" s="884"/>
      <c r="G307" s="884"/>
      <c r="H307" s="1186"/>
    </row>
    <row r="308" spans="1:8">
      <c r="A308" s="1336"/>
      <c r="B308" s="1187"/>
      <c r="C308" s="1187"/>
      <c r="D308" s="1187"/>
      <c r="E308" s="1187"/>
      <c r="F308" s="1187"/>
      <c r="G308" s="1187"/>
      <c r="H308" s="1188"/>
    </row>
    <row r="309" spans="1:8">
      <c r="A309" s="1336" t="s">
        <v>1215</v>
      </c>
      <c r="B309" s="884"/>
      <c r="C309" s="884"/>
      <c r="D309" s="884"/>
      <c r="E309" s="884"/>
      <c r="F309" s="884"/>
      <c r="G309" s="884"/>
      <c r="H309" s="1186"/>
    </row>
    <row r="310" spans="1:8">
      <c r="A310" s="1337" t="s">
        <v>1216</v>
      </c>
      <c r="B310" s="884"/>
      <c r="C310" s="884"/>
      <c r="D310" s="884"/>
      <c r="E310" s="884"/>
      <c r="F310" s="884"/>
      <c r="G310" s="884"/>
      <c r="H310" s="1186"/>
    </row>
    <row r="311" spans="1:8">
      <c r="A311" s="1338" t="s">
        <v>1307</v>
      </c>
      <c r="B311" s="979">
        <v>2</v>
      </c>
      <c r="C311" s="979">
        <v>6</v>
      </c>
      <c r="D311" s="979">
        <v>107</v>
      </c>
      <c r="E311" s="979">
        <v>55</v>
      </c>
      <c r="F311" s="979">
        <v>36</v>
      </c>
      <c r="G311" s="979">
        <v>62</v>
      </c>
      <c r="H311" s="1159">
        <v>29</v>
      </c>
    </row>
    <row r="312" spans="1:8">
      <c r="A312" s="1338" t="s">
        <v>1309</v>
      </c>
      <c r="B312" s="979">
        <v>1</v>
      </c>
      <c r="C312" s="979">
        <v>10</v>
      </c>
      <c r="D312" s="979">
        <v>211</v>
      </c>
      <c r="E312" s="979">
        <v>108</v>
      </c>
      <c r="F312" s="979">
        <v>70</v>
      </c>
      <c r="G312" s="979">
        <v>85</v>
      </c>
      <c r="H312" s="1159">
        <v>37</v>
      </c>
    </row>
    <row r="313" spans="1:8">
      <c r="A313" s="1338" t="s">
        <v>1310</v>
      </c>
      <c r="B313" s="979">
        <v>2</v>
      </c>
      <c r="C313" s="979">
        <v>8</v>
      </c>
      <c r="D313" s="979">
        <v>153</v>
      </c>
      <c r="E313" s="979">
        <v>61</v>
      </c>
      <c r="F313" s="979">
        <v>45</v>
      </c>
      <c r="G313" s="979">
        <v>55</v>
      </c>
      <c r="H313" s="1159">
        <v>32</v>
      </c>
    </row>
    <row r="314" spans="1:8">
      <c r="A314" s="1336"/>
      <c r="B314" s="1187"/>
      <c r="C314" s="1187"/>
      <c r="D314" s="1187"/>
      <c r="E314" s="1187"/>
      <c r="F314" s="1187"/>
      <c r="G314" s="1187"/>
      <c r="H314" s="1188"/>
    </row>
    <row r="315" spans="1:8">
      <c r="A315" s="1336" t="s">
        <v>1311</v>
      </c>
      <c r="B315" s="979">
        <v>12</v>
      </c>
      <c r="C315" s="979">
        <v>63</v>
      </c>
      <c r="D315" s="979">
        <v>1187</v>
      </c>
      <c r="E315" s="979">
        <v>554</v>
      </c>
      <c r="F315" s="979">
        <v>385</v>
      </c>
      <c r="G315" s="979">
        <v>418</v>
      </c>
      <c r="H315" s="1159">
        <v>203</v>
      </c>
    </row>
    <row r="316" spans="1:8">
      <c r="A316" s="1336"/>
      <c r="B316" s="1187"/>
      <c r="C316" s="1187"/>
      <c r="D316" s="1187"/>
      <c r="E316" s="1187"/>
      <c r="F316" s="1187"/>
      <c r="G316" s="1187"/>
      <c r="H316" s="1188"/>
    </row>
    <row r="317" spans="1:8">
      <c r="A317" s="1336" t="s">
        <v>1209</v>
      </c>
      <c r="B317" s="1187"/>
      <c r="C317" s="1187"/>
      <c r="D317" s="1187"/>
      <c r="E317" s="1187"/>
      <c r="F317" s="1187"/>
      <c r="G317" s="1187"/>
      <c r="H317" s="1188"/>
    </row>
    <row r="318" spans="1:8">
      <c r="A318" s="1337" t="s">
        <v>1210</v>
      </c>
      <c r="B318" s="1187"/>
      <c r="C318" s="1187"/>
      <c r="D318" s="1187"/>
      <c r="E318" s="1187"/>
      <c r="F318" s="1187"/>
      <c r="G318" s="1187"/>
      <c r="H318" s="1188"/>
    </row>
    <row r="319" spans="1:8">
      <c r="A319" s="1338" t="s">
        <v>1312</v>
      </c>
      <c r="B319" s="979">
        <v>6</v>
      </c>
      <c r="C319" s="979">
        <v>40</v>
      </c>
      <c r="D319" s="979">
        <v>782</v>
      </c>
      <c r="E319" s="979">
        <v>361</v>
      </c>
      <c r="F319" s="979">
        <v>262</v>
      </c>
      <c r="G319" s="979">
        <v>258</v>
      </c>
      <c r="H319" s="1159">
        <v>120</v>
      </c>
    </row>
    <row r="320" spans="1:8">
      <c r="A320" s="1338" t="s">
        <v>1212</v>
      </c>
      <c r="B320" s="979">
        <v>6</v>
      </c>
      <c r="C320" s="979">
        <v>40</v>
      </c>
      <c r="D320" s="979">
        <v>782</v>
      </c>
      <c r="E320" s="979">
        <v>361</v>
      </c>
      <c r="F320" s="979">
        <v>262</v>
      </c>
      <c r="G320" s="979">
        <v>258</v>
      </c>
      <c r="H320" s="1159">
        <v>120</v>
      </c>
    </row>
    <row r="321" spans="1:8">
      <c r="A321" s="726" t="s">
        <v>1213</v>
      </c>
      <c r="B321" s="903"/>
      <c r="C321" s="903"/>
      <c r="D321" s="903"/>
      <c r="E321" s="903"/>
      <c r="F321" s="903"/>
      <c r="G321" s="903"/>
      <c r="H321" s="1178"/>
    </row>
    <row r="322" spans="1:8">
      <c r="A322" s="1336"/>
      <c r="B322" s="903"/>
      <c r="C322" s="903"/>
      <c r="D322" s="903"/>
      <c r="E322" s="903"/>
      <c r="F322" s="903"/>
      <c r="G322" s="903"/>
      <c r="H322" s="1178"/>
    </row>
    <row r="323" spans="1:8">
      <c r="A323" s="1336" t="s">
        <v>1223</v>
      </c>
      <c r="B323" s="903"/>
      <c r="C323" s="903"/>
      <c r="D323" s="903"/>
      <c r="E323" s="903"/>
      <c r="F323" s="903"/>
      <c r="G323" s="903"/>
      <c r="H323" s="1178"/>
    </row>
    <row r="324" spans="1:8">
      <c r="A324" s="1337" t="s">
        <v>1216</v>
      </c>
      <c r="B324" s="903"/>
      <c r="C324" s="903"/>
      <c r="D324" s="903"/>
      <c r="E324" s="903"/>
      <c r="F324" s="903"/>
      <c r="G324" s="903"/>
      <c r="H324" s="1178"/>
    </row>
    <row r="325" spans="1:8">
      <c r="A325" s="1338" t="s">
        <v>1313</v>
      </c>
      <c r="B325" s="979">
        <v>1</v>
      </c>
      <c r="C325" s="979">
        <v>6</v>
      </c>
      <c r="D325" s="979">
        <v>113</v>
      </c>
      <c r="E325" s="979">
        <v>52</v>
      </c>
      <c r="F325" s="979">
        <v>33</v>
      </c>
      <c r="G325" s="979">
        <v>41</v>
      </c>
      <c r="H325" s="1159">
        <v>21</v>
      </c>
    </row>
    <row r="326" spans="1:8">
      <c r="A326" s="1338" t="s">
        <v>1314</v>
      </c>
      <c r="B326" s="979">
        <v>2</v>
      </c>
      <c r="C326" s="979">
        <v>6</v>
      </c>
      <c r="D326" s="979">
        <v>92</v>
      </c>
      <c r="E326" s="979">
        <v>55</v>
      </c>
      <c r="F326" s="979">
        <v>31</v>
      </c>
      <c r="G326" s="979">
        <v>41</v>
      </c>
      <c r="H326" s="1159">
        <v>21</v>
      </c>
    </row>
    <row r="327" spans="1:8">
      <c r="A327" s="1338" t="s">
        <v>1315</v>
      </c>
      <c r="B327" s="979">
        <v>3</v>
      </c>
      <c r="C327" s="979">
        <v>11</v>
      </c>
      <c r="D327" s="979">
        <v>200</v>
      </c>
      <c r="E327" s="979">
        <v>86</v>
      </c>
      <c r="F327" s="979">
        <v>59</v>
      </c>
      <c r="G327" s="979">
        <v>78</v>
      </c>
      <c r="H327" s="1159">
        <v>41</v>
      </c>
    </row>
    <row r="328" spans="1:8">
      <c r="A328" s="1331"/>
      <c r="B328" s="1187"/>
      <c r="C328" s="1187"/>
      <c r="D328" s="1187"/>
      <c r="E328" s="1187"/>
      <c r="F328" s="1187"/>
      <c r="G328" s="1187"/>
      <c r="H328" s="1188"/>
    </row>
    <row r="329" spans="1:8">
      <c r="A329" s="1336" t="s">
        <v>1316</v>
      </c>
      <c r="B329" s="979">
        <v>27</v>
      </c>
      <c r="C329" s="979">
        <v>158</v>
      </c>
      <c r="D329" s="979">
        <v>3213</v>
      </c>
      <c r="E329" s="979">
        <v>1572</v>
      </c>
      <c r="F329" s="979">
        <v>1083</v>
      </c>
      <c r="G329" s="979">
        <v>1047</v>
      </c>
      <c r="H329" s="1159">
        <v>540</v>
      </c>
    </row>
    <row r="330" spans="1:8">
      <c r="A330" s="1336"/>
      <c r="B330" s="1187"/>
      <c r="C330" s="1187"/>
      <c r="D330" s="1187"/>
      <c r="E330" s="1187"/>
      <c r="F330" s="1187"/>
      <c r="G330" s="1187"/>
      <c r="H330" s="1188"/>
    </row>
    <row r="331" spans="1:8">
      <c r="A331" s="1336" t="s">
        <v>1209</v>
      </c>
      <c r="B331" s="1187"/>
      <c r="C331" s="1187"/>
      <c r="D331" s="1187"/>
      <c r="E331" s="1187"/>
      <c r="F331" s="1187"/>
      <c r="G331" s="1187"/>
      <c r="H331" s="1188"/>
    </row>
    <row r="332" spans="1:8">
      <c r="A332" s="1337" t="s">
        <v>1210</v>
      </c>
      <c r="B332" s="1187"/>
      <c r="C332" s="1187"/>
      <c r="D332" s="1187"/>
      <c r="E332" s="1187"/>
      <c r="F332" s="1187"/>
      <c r="G332" s="1187"/>
      <c r="H332" s="1188"/>
    </row>
    <row r="333" spans="1:8">
      <c r="A333" s="1338" t="s">
        <v>1317</v>
      </c>
      <c r="B333" s="979">
        <v>4</v>
      </c>
      <c r="C333" s="979">
        <v>21</v>
      </c>
      <c r="D333" s="979">
        <v>356</v>
      </c>
      <c r="E333" s="979">
        <v>150</v>
      </c>
      <c r="F333" s="979">
        <v>124</v>
      </c>
      <c r="G333" s="979">
        <v>131</v>
      </c>
      <c r="H333" s="1159">
        <v>59</v>
      </c>
    </row>
    <row r="334" spans="1:8">
      <c r="A334" s="1338" t="s">
        <v>1212</v>
      </c>
      <c r="B334" s="979">
        <v>2</v>
      </c>
      <c r="C334" s="979">
        <v>15</v>
      </c>
      <c r="D334" s="979">
        <v>325</v>
      </c>
      <c r="E334" s="979">
        <v>138</v>
      </c>
      <c r="F334" s="979">
        <v>111</v>
      </c>
      <c r="G334" s="979">
        <v>120</v>
      </c>
      <c r="H334" s="1159">
        <v>52</v>
      </c>
    </row>
    <row r="335" spans="1:8">
      <c r="A335" s="726" t="s">
        <v>1213</v>
      </c>
      <c r="B335" s="1187"/>
      <c r="C335" s="1187"/>
      <c r="D335" s="1187"/>
      <c r="E335" s="1187"/>
      <c r="F335" s="1187"/>
      <c r="G335" s="1187"/>
      <c r="H335" s="1188"/>
    </row>
    <row r="336" spans="1:8">
      <c r="A336" s="1338" t="s">
        <v>1247</v>
      </c>
      <c r="B336" s="979">
        <v>5</v>
      </c>
      <c r="C336" s="979">
        <v>26</v>
      </c>
      <c r="D336" s="979">
        <v>570</v>
      </c>
      <c r="E336" s="979">
        <v>287</v>
      </c>
      <c r="F336" s="979">
        <v>198</v>
      </c>
      <c r="G336" s="979">
        <v>184</v>
      </c>
      <c r="H336" s="1159">
        <v>94</v>
      </c>
    </row>
    <row r="337" spans="1:8">
      <c r="A337" s="1338" t="s">
        <v>1212</v>
      </c>
      <c r="B337" s="979">
        <v>2</v>
      </c>
      <c r="C337" s="979">
        <v>16</v>
      </c>
      <c r="D337" s="979">
        <v>405</v>
      </c>
      <c r="E337" s="979">
        <v>207</v>
      </c>
      <c r="F337" s="979">
        <v>128</v>
      </c>
      <c r="G337" s="979">
        <v>130</v>
      </c>
      <c r="H337" s="1159">
        <v>63</v>
      </c>
    </row>
    <row r="338" spans="1:8">
      <c r="A338" s="726" t="s">
        <v>1213</v>
      </c>
      <c r="B338" s="1187"/>
      <c r="C338" s="1187"/>
      <c r="D338" s="1187"/>
      <c r="E338" s="1187"/>
      <c r="F338" s="1187"/>
      <c r="G338" s="1187"/>
      <c r="H338" s="1188"/>
    </row>
    <row r="339" spans="1:8">
      <c r="A339" s="1338" t="s">
        <v>1318</v>
      </c>
      <c r="B339" s="979">
        <v>4</v>
      </c>
      <c r="C339" s="979">
        <v>23</v>
      </c>
      <c r="D339" s="979">
        <v>489</v>
      </c>
      <c r="E339" s="979">
        <v>226</v>
      </c>
      <c r="F339" s="979">
        <v>167</v>
      </c>
      <c r="G339" s="979">
        <v>158</v>
      </c>
      <c r="H339" s="1159">
        <v>74</v>
      </c>
    </row>
    <row r="340" spans="1:8">
      <c r="A340" s="1338" t="s">
        <v>1212</v>
      </c>
      <c r="B340" s="979">
        <v>3</v>
      </c>
      <c r="C340" s="979">
        <v>20</v>
      </c>
      <c r="D340" s="979">
        <v>468</v>
      </c>
      <c r="E340" s="979">
        <v>215</v>
      </c>
      <c r="F340" s="979">
        <v>161</v>
      </c>
      <c r="G340" s="979">
        <v>150</v>
      </c>
      <c r="H340" s="1159">
        <v>70</v>
      </c>
    </row>
    <row r="341" spans="1:8">
      <c r="A341" s="726" t="s">
        <v>1213</v>
      </c>
      <c r="B341" s="1187"/>
      <c r="C341" s="1187"/>
      <c r="D341" s="1187"/>
      <c r="E341" s="1187"/>
      <c r="F341" s="1187"/>
      <c r="G341" s="1187"/>
      <c r="H341" s="1188"/>
    </row>
    <row r="342" spans="1:8">
      <c r="A342" s="1338" t="s">
        <v>1319</v>
      </c>
      <c r="B342" s="979">
        <v>2</v>
      </c>
      <c r="C342" s="979">
        <v>11</v>
      </c>
      <c r="D342" s="979">
        <v>252</v>
      </c>
      <c r="E342" s="979">
        <v>139</v>
      </c>
      <c r="F342" s="979">
        <v>79</v>
      </c>
      <c r="G342" s="979">
        <v>75</v>
      </c>
      <c r="H342" s="1159">
        <v>34</v>
      </c>
    </row>
    <row r="343" spans="1:8">
      <c r="A343" s="1338" t="s">
        <v>1212</v>
      </c>
      <c r="B343" s="979">
        <v>1</v>
      </c>
      <c r="C343" s="979">
        <v>9</v>
      </c>
      <c r="D343" s="979">
        <v>238</v>
      </c>
      <c r="E343" s="979">
        <v>131</v>
      </c>
      <c r="F343" s="979">
        <v>78</v>
      </c>
      <c r="G343" s="979">
        <v>70</v>
      </c>
      <c r="H343" s="1159">
        <v>31</v>
      </c>
    </row>
    <row r="344" spans="1:8">
      <c r="A344" s="726" t="s">
        <v>1213</v>
      </c>
      <c r="B344" s="1187"/>
      <c r="C344" s="1187"/>
      <c r="D344" s="1187"/>
      <c r="E344" s="1187"/>
      <c r="F344" s="1187"/>
      <c r="G344" s="1187"/>
      <c r="H344" s="1188"/>
    </row>
    <row r="345" spans="1:8">
      <c r="A345" s="1338" t="s">
        <v>1320</v>
      </c>
      <c r="B345" s="979">
        <v>3</v>
      </c>
      <c r="C345" s="979">
        <v>23</v>
      </c>
      <c r="D345" s="979">
        <v>451</v>
      </c>
      <c r="E345" s="979">
        <v>238</v>
      </c>
      <c r="F345" s="979">
        <v>160</v>
      </c>
      <c r="G345" s="979">
        <v>132</v>
      </c>
      <c r="H345" s="1159">
        <v>79</v>
      </c>
    </row>
    <row r="346" spans="1:8">
      <c r="A346" s="1338" t="s">
        <v>1212</v>
      </c>
      <c r="B346" s="979">
        <v>2</v>
      </c>
      <c r="C346" s="979">
        <v>23</v>
      </c>
      <c r="D346" s="979">
        <v>451</v>
      </c>
      <c r="E346" s="979">
        <v>238</v>
      </c>
      <c r="F346" s="979">
        <v>160</v>
      </c>
      <c r="G346" s="979">
        <v>132</v>
      </c>
      <c r="H346" s="1159">
        <v>79</v>
      </c>
    </row>
    <row r="347" spans="1:8">
      <c r="A347" s="726" t="s">
        <v>1213</v>
      </c>
      <c r="B347" s="1187"/>
      <c r="C347" s="1187"/>
      <c r="D347" s="1187"/>
      <c r="E347" s="1187"/>
      <c r="F347" s="1187"/>
      <c r="G347" s="1187"/>
      <c r="H347" s="1188"/>
    </row>
    <row r="348" spans="1:8">
      <c r="A348" s="1336"/>
      <c r="B348" s="1187"/>
      <c r="C348" s="1187"/>
      <c r="D348" s="1187"/>
      <c r="E348" s="1187"/>
      <c r="F348" s="1187"/>
      <c r="G348" s="1187"/>
      <c r="H348" s="1188"/>
    </row>
    <row r="349" spans="1:8">
      <c r="A349" s="1336" t="s">
        <v>1223</v>
      </c>
      <c r="B349" s="1187"/>
      <c r="C349" s="1187"/>
      <c r="D349" s="1187"/>
      <c r="E349" s="1187"/>
      <c r="F349" s="1187"/>
      <c r="G349" s="1187"/>
      <c r="H349" s="1188"/>
    </row>
    <row r="350" spans="1:8">
      <c r="A350" s="1337" t="s">
        <v>1216</v>
      </c>
      <c r="B350" s="1187"/>
      <c r="C350" s="1187"/>
      <c r="D350" s="1187"/>
      <c r="E350" s="1187"/>
      <c r="F350" s="1187"/>
      <c r="G350" s="1187"/>
      <c r="H350" s="1188"/>
    </row>
    <row r="351" spans="1:8">
      <c r="A351" s="1338" t="s">
        <v>1321</v>
      </c>
      <c r="B351" s="979">
        <v>2</v>
      </c>
      <c r="C351" s="979">
        <v>12</v>
      </c>
      <c r="D351" s="979">
        <v>277</v>
      </c>
      <c r="E351" s="979">
        <v>153</v>
      </c>
      <c r="F351" s="979">
        <v>98</v>
      </c>
      <c r="G351" s="979">
        <v>93</v>
      </c>
      <c r="H351" s="1159">
        <v>49</v>
      </c>
    </row>
    <row r="352" spans="1:8">
      <c r="A352" s="1338" t="s">
        <v>1322</v>
      </c>
      <c r="B352" s="979">
        <v>1</v>
      </c>
      <c r="C352" s="979">
        <v>6</v>
      </c>
      <c r="D352" s="979">
        <v>138</v>
      </c>
      <c r="E352" s="979">
        <v>63</v>
      </c>
      <c r="F352" s="979">
        <v>40</v>
      </c>
      <c r="G352" s="979">
        <v>38</v>
      </c>
      <c r="H352" s="1159">
        <v>31</v>
      </c>
    </row>
    <row r="353" spans="1:8">
      <c r="A353" s="1338" t="s">
        <v>1323</v>
      </c>
      <c r="B353" s="979">
        <v>1</v>
      </c>
      <c r="C353" s="979">
        <v>9</v>
      </c>
      <c r="D353" s="979">
        <v>180</v>
      </c>
      <c r="E353" s="979">
        <v>83</v>
      </c>
      <c r="F353" s="979">
        <v>67</v>
      </c>
      <c r="G353" s="979">
        <v>64</v>
      </c>
      <c r="H353" s="1159">
        <v>37</v>
      </c>
    </row>
    <row r="354" spans="1:8">
      <c r="A354" s="1338" t="s">
        <v>1324</v>
      </c>
      <c r="B354" s="979">
        <v>2</v>
      </c>
      <c r="C354" s="979">
        <v>6</v>
      </c>
      <c r="D354" s="979">
        <v>116</v>
      </c>
      <c r="E354" s="979">
        <v>53</v>
      </c>
      <c r="F354" s="979">
        <v>26</v>
      </c>
      <c r="G354" s="979">
        <v>26</v>
      </c>
      <c r="H354" s="1159">
        <v>13</v>
      </c>
    </row>
    <row r="355" spans="1:8">
      <c r="A355" s="1338" t="s">
        <v>1325</v>
      </c>
      <c r="B355" s="979">
        <v>1</v>
      </c>
      <c r="C355" s="979">
        <v>6</v>
      </c>
      <c r="D355" s="979">
        <v>97</v>
      </c>
      <c r="E355" s="979">
        <v>53</v>
      </c>
      <c r="F355" s="979">
        <v>23</v>
      </c>
      <c r="G355" s="979">
        <v>47</v>
      </c>
      <c r="H355" s="1159">
        <v>25</v>
      </c>
    </row>
    <row r="356" spans="1:8">
      <c r="A356" s="1338" t="s">
        <v>1326</v>
      </c>
      <c r="B356" s="979">
        <v>1</v>
      </c>
      <c r="C356" s="979">
        <v>7</v>
      </c>
      <c r="D356" s="979">
        <v>144</v>
      </c>
      <c r="E356" s="979">
        <v>64</v>
      </c>
      <c r="F356" s="979">
        <v>50</v>
      </c>
      <c r="G356" s="979">
        <v>46</v>
      </c>
      <c r="H356" s="1159">
        <v>18</v>
      </c>
    </row>
    <row r="357" spans="1:8">
      <c r="A357" s="1338" t="s">
        <v>1327</v>
      </c>
      <c r="B357" s="979">
        <v>1</v>
      </c>
      <c r="C357" s="979">
        <v>8</v>
      </c>
      <c r="D357" s="979">
        <v>143</v>
      </c>
      <c r="E357" s="979">
        <v>63</v>
      </c>
      <c r="F357" s="979">
        <v>51</v>
      </c>
      <c r="G357" s="979">
        <v>53</v>
      </c>
      <c r="H357" s="1159">
        <v>27</v>
      </c>
    </row>
    <row r="358" spans="1:8">
      <c r="A358" s="1336"/>
      <c r="B358" s="1187"/>
      <c r="C358" s="1187"/>
      <c r="D358" s="1187"/>
      <c r="E358" s="1187"/>
      <c r="F358" s="1187"/>
      <c r="G358" s="1187"/>
      <c r="H358" s="1188"/>
    </row>
    <row r="359" spans="1:8">
      <c r="A359" s="1336" t="s">
        <v>1328</v>
      </c>
      <c r="B359" s="979">
        <v>14</v>
      </c>
      <c r="C359" s="979">
        <v>103</v>
      </c>
      <c r="D359" s="979">
        <v>2318</v>
      </c>
      <c r="E359" s="979">
        <v>1105</v>
      </c>
      <c r="F359" s="979">
        <v>747</v>
      </c>
      <c r="G359" s="979">
        <v>816</v>
      </c>
      <c r="H359" s="1159">
        <v>408</v>
      </c>
    </row>
    <row r="360" spans="1:8">
      <c r="A360" s="1336"/>
      <c r="B360" s="1187"/>
      <c r="C360" s="1187"/>
      <c r="D360" s="1187"/>
      <c r="E360" s="1187"/>
      <c r="F360" s="1187"/>
      <c r="G360" s="1187"/>
      <c r="H360" s="1188"/>
    </row>
    <row r="361" spans="1:8">
      <c r="A361" s="1336" t="s">
        <v>1206</v>
      </c>
      <c r="B361" s="1187"/>
      <c r="C361" s="1187"/>
      <c r="D361" s="1187"/>
      <c r="E361" s="1187"/>
      <c r="F361" s="1187"/>
      <c r="G361" s="1187"/>
      <c r="H361" s="1188"/>
    </row>
    <row r="362" spans="1:8">
      <c r="A362" s="1337" t="s">
        <v>1207</v>
      </c>
      <c r="B362" s="1187"/>
      <c r="C362" s="1187"/>
      <c r="D362" s="1187"/>
      <c r="E362" s="1187"/>
      <c r="F362" s="1187"/>
      <c r="G362" s="1187"/>
      <c r="H362" s="1188"/>
    </row>
    <row r="363" spans="1:8">
      <c r="A363" s="1338" t="s">
        <v>1329</v>
      </c>
      <c r="B363" s="979">
        <v>4</v>
      </c>
      <c r="C363" s="979">
        <v>38</v>
      </c>
      <c r="D363" s="979">
        <v>895</v>
      </c>
      <c r="E363" s="979">
        <v>433</v>
      </c>
      <c r="F363" s="979">
        <v>281</v>
      </c>
      <c r="G363" s="979">
        <v>331</v>
      </c>
      <c r="H363" s="1159">
        <v>168</v>
      </c>
    </row>
    <row r="364" spans="1:8">
      <c r="A364" s="1336"/>
      <c r="B364" s="1187"/>
      <c r="C364" s="1187"/>
      <c r="D364" s="1187"/>
      <c r="E364" s="1187"/>
      <c r="F364" s="1187"/>
      <c r="G364" s="1187"/>
      <c r="H364" s="1188"/>
    </row>
    <row r="365" spans="1:8">
      <c r="A365" s="1336" t="s">
        <v>1209</v>
      </c>
      <c r="B365" s="1187"/>
      <c r="C365" s="1187"/>
      <c r="D365" s="1187"/>
      <c r="E365" s="1187"/>
      <c r="F365" s="1187"/>
      <c r="G365" s="1187"/>
      <c r="H365" s="1188"/>
    </row>
    <row r="366" spans="1:8">
      <c r="A366" s="1337" t="s">
        <v>1210</v>
      </c>
      <c r="B366" s="1187"/>
      <c r="C366" s="1187"/>
      <c r="D366" s="1187"/>
      <c r="E366" s="1187"/>
      <c r="F366" s="1187"/>
      <c r="G366" s="1187"/>
      <c r="H366" s="1188"/>
    </row>
    <row r="367" spans="1:8">
      <c r="A367" s="1338" t="s">
        <v>1330</v>
      </c>
      <c r="B367" s="979">
        <v>1</v>
      </c>
      <c r="C367" s="979">
        <v>9</v>
      </c>
      <c r="D367" s="979">
        <v>195</v>
      </c>
      <c r="E367" s="979">
        <v>91</v>
      </c>
      <c r="F367" s="979">
        <v>64</v>
      </c>
      <c r="G367" s="979">
        <v>66</v>
      </c>
      <c r="H367" s="1159">
        <v>32</v>
      </c>
    </row>
    <row r="368" spans="1:8">
      <c r="A368" s="1338" t="s">
        <v>1212</v>
      </c>
      <c r="B368" s="979">
        <v>1</v>
      </c>
      <c r="C368" s="979">
        <v>9</v>
      </c>
      <c r="D368" s="979">
        <v>195</v>
      </c>
      <c r="E368" s="979">
        <v>91</v>
      </c>
      <c r="F368" s="979">
        <v>64</v>
      </c>
      <c r="G368" s="979">
        <v>66</v>
      </c>
      <c r="H368" s="1159">
        <v>32</v>
      </c>
    </row>
    <row r="369" spans="1:8">
      <c r="A369" s="726" t="s">
        <v>1213</v>
      </c>
      <c r="B369" s="1187"/>
      <c r="C369" s="1187"/>
      <c r="D369" s="1187"/>
      <c r="E369" s="1187"/>
      <c r="F369" s="1187"/>
      <c r="G369" s="1187"/>
      <c r="H369" s="1188"/>
    </row>
    <row r="370" spans="1:8">
      <c r="A370" s="1336"/>
      <c r="B370" s="1187"/>
      <c r="C370" s="1187"/>
      <c r="D370" s="1187"/>
      <c r="E370" s="1187"/>
      <c r="F370" s="1187"/>
      <c r="G370" s="1187"/>
      <c r="H370" s="1188"/>
    </row>
    <row r="371" spans="1:8">
      <c r="A371" s="1336" t="s">
        <v>1223</v>
      </c>
      <c r="B371" s="1187"/>
      <c r="C371" s="1187"/>
      <c r="D371" s="1187"/>
      <c r="E371" s="1187"/>
      <c r="F371" s="1187"/>
      <c r="G371" s="1187"/>
      <c r="H371" s="1188"/>
    </row>
    <row r="372" spans="1:8">
      <c r="A372" s="1337" t="s">
        <v>1216</v>
      </c>
      <c r="B372" s="1187"/>
      <c r="C372" s="1187"/>
      <c r="D372" s="1187"/>
      <c r="E372" s="1187"/>
      <c r="F372" s="1187"/>
      <c r="G372" s="1187"/>
      <c r="H372" s="1188"/>
    </row>
    <row r="373" spans="1:8">
      <c r="A373" s="1338" t="s">
        <v>1331</v>
      </c>
      <c r="B373" s="979">
        <v>1</v>
      </c>
      <c r="C373" s="979">
        <v>9</v>
      </c>
      <c r="D373" s="979">
        <v>224</v>
      </c>
      <c r="E373" s="979">
        <v>105</v>
      </c>
      <c r="F373" s="979">
        <v>79</v>
      </c>
      <c r="G373" s="979">
        <v>80</v>
      </c>
      <c r="H373" s="1159">
        <v>42</v>
      </c>
    </row>
    <row r="374" spans="1:8">
      <c r="A374" s="1338" t="s">
        <v>1332</v>
      </c>
      <c r="B374" s="979">
        <v>1</v>
      </c>
      <c r="C374" s="979">
        <v>6</v>
      </c>
      <c r="D374" s="979">
        <v>124</v>
      </c>
      <c r="E374" s="979">
        <v>58</v>
      </c>
      <c r="F374" s="979">
        <v>39</v>
      </c>
      <c r="G374" s="979">
        <v>38</v>
      </c>
      <c r="H374" s="1159">
        <v>17</v>
      </c>
    </row>
    <row r="375" spans="1:8">
      <c r="A375" s="1338" t="s">
        <v>1333</v>
      </c>
      <c r="B375" s="979">
        <v>1</v>
      </c>
      <c r="C375" s="979">
        <v>11</v>
      </c>
      <c r="D375" s="979">
        <v>223</v>
      </c>
      <c r="E375" s="979">
        <v>110</v>
      </c>
      <c r="F375" s="979">
        <v>68</v>
      </c>
      <c r="G375" s="979">
        <v>71</v>
      </c>
      <c r="H375" s="1159">
        <v>36</v>
      </c>
    </row>
    <row r="376" spans="1:8">
      <c r="A376" s="1338" t="s">
        <v>1329</v>
      </c>
      <c r="B376" s="979">
        <v>3</v>
      </c>
      <c r="C376" s="979">
        <v>12</v>
      </c>
      <c r="D376" s="979">
        <v>222</v>
      </c>
      <c r="E376" s="979">
        <v>99</v>
      </c>
      <c r="F376" s="979">
        <v>74</v>
      </c>
      <c r="G376" s="979">
        <v>71</v>
      </c>
      <c r="H376" s="1159">
        <v>33</v>
      </c>
    </row>
    <row r="377" spans="1:8">
      <c r="A377" s="1338" t="s">
        <v>1281</v>
      </c>
      <c r="B377" s="979">
        <v>2</v>
      </c>
      <c r="C377" s="979">
        <v>9</v>
      </c>
      <c r="D377" s="979">
        <v>199</v>
      </c>
      <c r="E377" s="979">
        <v>92</v>
      </c>
      <c r="F377" s="979">
        <v>66</v>
      </c>
      <c r="G377" s="979">
        <v>78</v>
      </c>
      <c r="H377" s="1159">
        <v>43</v>
      </c>
    </row>
    <row r="378" spans="1:8">
      <c r="A378" s="1338" t="s">
        <v>1334</v>
      </c>
      <c r="B378" s="979">
        <v>1</v>
      </c>
      <c r="C378" s="979">
        <v>9</v>
      </c>
      <c r="D378" s="979">
        <v>236</v>
      </c>
      <c r="E378" s="979">
        <v>117</v>
      </c>
      <c r="F378" s="979">
        <v>76</v>
      </c>
      <c r="G378" s="979">
        <v>81</v>
      </c>
      <c r="H378" s="1159">
        <v>37</v>
      </c>
    </row>
    <row r="379" spans="1:8">
      <c r="A379" s="1336"/>
      <c r="B379" s="1187"/>
      <c r="C379" s="1187"/>
      <c r="D379" s="1187"/>
      <c r="E379" s="1187"/>
      <c r="F379" s="1187"/>
      <c r="G379" s="1187"/>
      <c r="H379" s="1188"/>
    </row>
    <row r="380" spans="1:8">
      <c r="A380" s="1336" t="s">
        <v>1260</v>
      </c>
      <c r="B380" s="1187"/>
      <c r="C380" s="1187"/>
      <c r="D380" s="1187"/>
      <c r="E380" s="1187"/>
      <c r="F380" s="1187"/>
      <c r="G380" s="1187"/>
      <c r="H380" s="1188"/>
    </row>
    <row r="381" spans="1:8">
      <c r="A381" s="1337" t="s">
        <v>1261</v>
      </c>
      <c r="B381" s="1187"/>
      <c r="C381" s="1187"/>
      <c r="D381" s="1187"/>
      <c r="E381" s="1187"/>
      <c r="F381" s="1187"/>
      <c r="G381" s="1187"/>
      <c r="H381" s="1188"/>
    </row>
    <row r="382" spans="1:8">
      <c r="A382" s="1338" t="s">
        <v>1335</v>
      </c>
      <c r="B382" s="979">
        <v>27</v>
      </c>
      <c r="C382" s="979">
        <v>213</v>
      </c>
      <c r="D382" s="979">
        <v>4892</v>
      </c>
      <c r="E382" s="979">
        <v>2422</v>
      </c>
      <c r="F382" s="979">
        <v>1642</v>
      </c>
      <c r="G382" s="979">
        <v>1502</v>
      </c>
      <c r="H382" s="1159">
        <v>683</v>
      </c>
    </row>
    <row r="383" spans="1:8">
      <c r="A383" s="675"/>
      <c r="B383" s="138"/>
      <c r="C383" s="138"/>
      <c r="D383" s="138"/>
      <c r="E383" s="138"/>
      <c r="F383" s="138"/>
      <c r="G383" s="138"/>
      <c r="H383" s="138"/>
    </row>
    <row r="384" spans="1:8">
      <c r="A384" s="1004" t="s">
        <v>1377</v>
      </c>
      <c r="B384" s="281"/>
      <c r="C384" s="281"/>
      <c r="D384" s="281"/>
      <c r="E384" s="281"/>
      <c r="F384" s="281"/>
      <c r="G384" s="281"/>
      <c r="H384" s="138"/>
    </row>
    <row r="385" spans="1:8">
      <c r="A385" s="1001" t="s">
        <v>1363</v>
      </c>
      <c r="B385" s="290"/>
      <c r="C385" s="290"/>
      <c r="D385" s="290"/>
      <c r="E385" s="290"/>
      <c r="F385" s="290"/>
      <c r="G385" s="290"/>
      <c r="H385" s="138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323" display="Powrót do spisu tablic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H264"/>
  <sheetViews>
    <sheetView showGridLines="0" zoomScaleNormal="100" workbookViewId="0"/>
  </sheetViews>
  <sheetFormatPr defaultRowHeight="15"/>
  <cols>
    <col min="1" max="1" width="26.42578125" style="424" customWidth="1"/>
    <col min="2" max="8" width="15.7109375" style="424" customWidth="1"/>
  </cols>
  <sheetData>
    <row r="1" spans="1:8">
      <c r="A1" s="694" t="s">
        <v>1837</v>
      </c>
      <c r="B1" s="711"/>
      <c r="C1" s="711"/>
      <c r="D1" s="711"/>
      <c r="E1" s="711"/>
      <c r="F1" s="711"/>
      <c r="G1" s="711"/>
      <c r="H1" s="1465" t="s">
        <v>2183</v>
      </c>
    </row>
    <row r="2" spans="1:8" ht="15" customHeight="1">
      <c r="A2" s="1482" t="s">
        <v>1476</v>
      </c>
      <c r="B2" s="695"/>
      <c r="C2" s="695"/>
      <c r="D2" s="695"/>
      <c r="E2" s="695"/>
      <c r="F2" s="695"/>
      <c r="G2" s="695"/>
      <c r="H2" s="1466" t="s">
        <v>2184</v>
      </c>
    </row>
    <row r="3" spans="1:8" ht="30" customHeight="1">
      <c r="A3" s="1759" t="s">
        <v>647</v>
      </c>
      <c r="B3" s="1753" t="s">
        <v>648</v>
      </c>
      <c r="C3" s="1753" t="s">
        <v>649</v>
      </c>
      <c r="D3" s="1755" t="s">
        <v>650</v>
      </c>
      <c r="E3" s="1756"/>
      <c r="F3" s="1757"/>
      <c r="G3" s="1755" t="s">
        <v>2088</v>
      </c>
      <c r="H3" s="1756"/>
    </row>
    <row r="4" spans="1:8" ht="30" customHeight="1">
      <c r="A4" s="1760"/>
      <c r="B4" s="1754"/>
      <c r="C4" s="1754"/>
      <c r="D4" s="1635" t="s">
        <v>568</v>
      </c>
      <c r="E4" s="1758" t="s">
        <v>1371</v>
      </c>
      <c r="F4" s="1758"/>
      <c r="G4" s="1635" t="s">
        <v>568</v>
      </c>
      <c r="H4" s="1749" t="s">
        <v>1372</v>
      </c>
    </row>
    <row r="5" spans="1:8" ht="30" customHeight="1">
      <c r="A5" s="1760"/>
      <c r="B5" s="1754"/>
      <c r="C5" s="1754"/>
      <c r="D5" s="1639"/>
      <c r="E5" s="608" t="s">
        <v>570</v>
      </c>
      <c r="F5" s="1451" t="s">
        <v>2174</v>
      </c>
      <c r="G5" s="1639"/>
      <c r="H5" s="1750"/>
    </row>
    <row r="6" spans="1:8">
      <c r="A6" s="1322" t="s">
        <v>1203</v>
      </c>
      <c r="B6" s="1060">
        <v>34</v>
      </c>
      <c r="C6" s="1060">
        <v>147</v>
      </c>
      <c r="D6" s="1060">
        <v>1179</v>
      </c>
      <c r="E6" s="1060">
        <v>370</v>
      </c>
      <c r="F6" s="1060">
        <v>320</v>
      </c>
      <c r="G6" s="1060">
        <v>311</v>
      </c>
      <c r="H6" s="1172">
        <v>93</v>
      </c>
    </row>
    <row r="7" spans="1:8">
      <c r="A7" s="1323" t="s">
        <v>1204</v>
      </c>
      <c r="B7" s="884"/>
      <c r="C7" s="884"/>
      <c r="D7" s="884"/>
      <c r="E7" s="884"/>
      <c r="F7" s="884"/>
      <c r="G7" s="884"/>
      <c r="H7" s="1186"/>
    </row>
    <row r="8" spans="1:8">
      <c r="A8" s="1324"/>
      <c r="B8" s="1187"/>
      <c r="C8" s="1187"/>
      <c r="D8" s="1187"/>
      <c r="E8" s="1187"/>
      <c r="F8" s="1187"/>
      <c r="G8" s="1187"/>
      <c r="H8" s="1188"/>
    </row>
    <row r="9" spans="1:8">
      <c r="A9" s="1372" t="s">
        <v>1336</v>
      </c>
      <c r="B9" s="1189">
        <v>8</v>
      </c>
      <c r="C9" s="1189">
        <v>55</v>
      </c>
      <c r="D9" s="1189">
        <v>485</v>
      </c>
      <c r="E9" s="1189">
        <v>148</v>
      </c>
      <c r="F9" s="1189">
        <v>140</v>
      </c>
      <c r="G9" s="1189">
        <v>127</v>
      </c>
      <c r="H9" s="1190">
        <v>38</v>
      </c>
    </row>
    <row r="10" spans="1:8">
      <c r="A10" s="1373" t="s">
        <v>1337</v>
      </c>
      <c r="B10" s="1191"/>
      <c r="C10" s="1191"/>
      <c r="D10" s="1191"/>
      <c r="E10" s="1191"/>
      <c r="F10" s="1191"/>
      <c r="G10" s="1191"/>
      <c r="H10" s="1192"/>
    </row>
    <row r="11" spans="1:8">
      <c r="A11" s="1325"/>
      <c r="B11" s="884"/>
      <c r="C11" s="884"/>
      <c r="D11" s="884"/>
      <c r="E11" s="884"/>
      <c r="F11" s="884"/>
      <c r="G11" s="884"/>
      <c r="H11" s="1186"/>
    </row>
    <row r="12" spans="1:8">
      <c r="A12" s="1326" t="s">
        <v>1205</v>
      </c>
      <c r="B12" s="979">
        <v>1</v>
      </c>
      <c r="C12" s="979">
        <v>7</v>
      </c>
      <c r="D12" s="979">
        <v>46</v>
      </c>
      <c r="E12" s="979">
        <v>14</v>
      </c>
      <c r="F12" s="979">
        <v>10</v>
      </c>
      <c r="G12" s="979">
        <v>13</v>
      </c>
      <c r="H12" s="1159">
        <v>3</v>
      </c>
    </row>
    <row r="13" spans="1:8">
      <c r="A13" s="1326"/>
      <c r="B13" s="1193"/>
      <c r="C13" s="1193"/>
      <c r="D13" s="1193"/>
      <c r="E13" s="1193"/>
      <c r="F13" s="1193"/>
      <c r="G13" s="1193"/>
      <c r="H13" s="1194"/>
    </row>
    <row r="14" spans="1:8">
      <c r="A14" s="1326" t="s">
        <v>1206</v>
      </c>
      <c r="B14" s="1193"/>
      <c r="C14" s="1193"/>
      <c r="D14" s="1193"/>
      <c r="E14" s="1193"/>
      <c r="F14" s="1193"/>
      <c r="G14" s="1193"/>
      <c r="H14" s="1194"/>
    </row>
    <row r="15" spans="1:8">
      <c r="A15" s="1327" t="s">
        <v>1207</v>
      </c>
      <c r="B15" s="1195"/>
      <c r="C15" s="1195"/>
      <c r="D15" s="1195"/>
      <c r="E15" s="1195"/>
      <c r="F15" s="1195"/>
      <c r="G15" s="1195"/>
      <c r="H15" s="1196"/>
    </row>
    <row r="16" spans="1:8">
      <c r="A16" s="1328" t="s">
        <v>1208</v>
      </c>
      <c r="B16" s="979">
        <v>1</v>
      </c>
      <c r="C16" s="979">
        <v>7</v>
      </c>
      <c r="D16" s="979">
        <v>46</v>
      </c>
      <c r="E16" s="979">
        <v>14</v>
      </c>
      <c r="F16" s="979">
        <v>10</v>
      </c>
      <c r="G16" s="979">
        <v>13</v>
      </c>
      <c r="H16" s="1159">
        <v>3</v>
      </c>
    </row>
    <row r="17" spans="1:8">
      <c r="A17" s="1326"/>
      <c r="B17" s="1193"/>
      <c r="C17" s="1193"/>
      <c r="D17" s="1193"/>
      <c r="E17" s="1193"/>
      <c r="F17" s="1193"/>
      <c r="G17" s="1193"/>
      <c r="H17" s="1194"/>
    </row>
    <row r="18" spans="1:8">
      <c r="A18" s="1326" t="s">
        <v>1228</v>
      </c>
      <c r="B18" s="979">
        <v>1</v>
      </c>
      <c r="C18" s="979">
        <v>6</v>
      </c>
      <c r="D18" s="979">
        <v>81</v>
      </c>
      <c r="E18" s="979" t="s">
        <v>55</v>
      </c>
      <c r="F18" s="979">
        <v>24</v>
      </c>
      <c r="G18" s="979">
        <v>26</v>
      </c>
      <c r="H18" s="1159" t="s">
        <v>55</v>
      </c>
    </row>
    <row r="19" spans="1:8">
      <c r="A19" s="1326"/>
      <c r="B19" s="1187"/>
      <c r="C19" s="1187"/>
      <c r="D19" s="1187"/>
      <c r="E19" s="1187"/>
      <c r="F19" s="1187"/>
      <c r="G19" s="1187"/>
      <c r="H19" s="1188"/>
    </row>
    <row r="20" spans="1:8">
      <c r="A20" s="1326" t="s">
        <v>1229</v>
      </c>
      <c r="B20" s="1187"/>
      <c r="C20" s="1187"/>
      <c r="D20" s="1187"/>
      <c r="E20" s="1187"/>
      <c r="F20" s="1187"/>
      <c r="G20" s="1187"/>
      <c r="H20" s="1188"/>
    </row>
    <row r="21" spans="1:8">
      <c r="A21" s="1329" t="s">
        <v>1210</v>
      </c>
      <c r="B21" s="1187"/>
      <c r="C21" s="1187"/>
      <c r="D21" s="1187"/>
      <c r="E21" s="1187"/>
      <c r="F21" s="1187"/>
      <c r="G21" s="1187"/>
      <c r="H21" s="1188"/>
    </row>
    <row r="22" spans="1:8">
      <c r="A22" s="1328" t="s">
        <v>1232</v>
      </c>
      <c r="B22" s="979">
        <v>1</v>
      </c>
      <c r="C22" s="979">
        <v>6</v>
      </c>
      <c r="D22" s="979">
        <v>81</v>
      </c>
      <c r="E22" s="979" t="s">
        <v>55</v>
      </c>
      <c r="F22" s="979">
        <v>24</v>
      </c>
      <c r="G22" s="979">
        <v>26</v>
      </c>
      <c r="H22" s="1159" t="s">
        <v>55</v>
      </c>
    </row>
    <row r="23" spans="1:8">
      <c r="A23" s="1328" t="s">
        <v>1212</v>
      </c>
      <c r="B23" s="1201" t="s">
        <v>55</v>
      </c>
      <c r="C23" s="1201" t="s">
        <v>55</v>
      </c>
      <c r="D23" s="1201" t="s">
        <v>55</v>
      </c>
      <c r="E23" s="1201" t="s">
        <v>55</v>
      </c>
      <c r="F23" s="1201" t="s">
        <v>55</v>
      </c>
      <c r="G23" s="1201" t="s">
        <v>55</v>
      </c>
      <c r="H23" s="1202" t="s">
        <v>55</v>
      </c>
    </row>
    <row r="24" spans="1:8">
      <c r="A24" s="1330" t="s">
        <v>1213</v>
      </c>
      <c r="B24" s="1187"/>
      <c r="C24" s="1187"/>
      <c r="D24" s="1187"/>
      <c r="E24" s="1187"/>
      <c r="F24" s="1187"/>
      <c r="G24" s="1187"/>
      <c r="H24" s="1188"/>
    </row>
    <row r="25" spans="1:8">
      <c r="A25" s="1331"/>
      <c r="B25" s="1187"/>
      <c r="C25" s="1187"/>
      <c r="D25" s="1187"/>
      <c r="E25" s="1187"/>
      <c r="F25" s="1187"/>
      <c r="G25" s="1187"/>
      <c r="H25" s="1188"/>
    </row>
    <row r="26" spans="1:8">
      <c r="A26" s="1326" t="s">
        <v>1239</v>
      </c>
      <c r="B26" s="979">
        <v>1</v>
      </c>
      <c r="C26" s="979">
        <v>7</v>
      </c>
      <c r="D26" s="979">
        <v>68</v>
      </c>
      <c r="E26" s="979">
        <v>18</v>
      </c>
      <c r="F26" s="979">
        <v>23</v>
      </c>
      <c r="G26" s="979">
        <v>26</v>
      </c>
      <c r="H26" s="1159">
        <v>9</v>
      </c>
    </row>
    <row r="27" spans="1:8">
      <c r="A27" s="1326"/>
      <c r="B27" s="1187"/>
      <c r="C27" s="1187"/>
      <c r="D27" s="1187"/>
      <c r="E27" s="1187"/>
      <c r="F27" s="1187"/>
      <c r="G27" s="1187"/>
      <c r="H27" s="1188"/>
    </row>
    <row r="28" spans="1:8">
      <c r="A28" s="1326" t="s">
        <v>1206</v>
      </c>
      <c r="B28" s="1187"/>
      <c r="C28" s="1187"/>
      <c r="D28" s="1187"/>
      <c r="E28" s="1187"/>
      <c r="F28" s="1187"/>
      <c r="G28" s="1187"/>
      <c r="H28" s="1188"/>
    </row>
    <row r="29" spans="1:8">
      <c r="A29" s="1327" t="s">
        <v>1207</v>
      </c>
      <c r="B29" s="1187"/>
      <c r="C29" s="1187"/>
      <c r="D29" s="1187"/>
      <c r="E29" s="1187"/>
      <c r="F29" s="1187"/>
      <c r="G29" s="1187"/>
      <c r="H29" s="1188"/>
    </row>
    <row r="30" spans="1:8">
      <c r="A30" s="1328" t="s">
        <v>1240</v>
      </c>
      <c r="B30" s="979">
        <v>1</v>
      </c>
      <c r="C30" s="979">
        <v>7</v>
      </c>
      <c r="D30" s="979">
        <v>68</v>
      </c>
      <c r="E30" s="979">
        <v>18</v>
      </c>
      <c r="F30" s="979">
        <v>23</v>
      </c>
      <c r="G30" s="979">
        <v>26</v>
      </c>
      <c r="H30" s="1159">
        <v>9</v>
      </c>
    </row>
    <row r="31" spans="1:8">
      <c r="A31" s="1326"/>
      <c r="B31" s="1187"/>
      <c r="C31" s="1187"/>
      <c r="D31" s="1187"/>
      <c r="E31" s="1187"/>
      <c r="F31" s="1187"/>
      <c r="G31" s="1187"/>
      <c r="H31" s="1188"/>
    </row>
    <row r="32" spans="1:8">
      <c r="A32" s="1326" t="s">
        <v>1250</v>
      </c>
      <c r="B32" s="979">
        <v>3</v>
      </c>
      <c r="C32" s="979">
        <v>19</v>
      </c>
      <c r="D32" s="979">
        <v>180</v>
      </c>
      <c r="E32" s="979">
        <v>70</v>
      </c>
      <c r="F32" s="979">
        <v>52</v>
      </c>
      <c r="G32" s="979">
        <v>38</v>
      </c>
      <c r="H32" s="1159">
        <v>18</v>
      </c>
    </row>
    <row r="33" spans="1:8">
      <c r="A33" s="1326"/>
      <c r="B33" s="1187"/>
      <c r="C33" s="1187"/>
      <c r="D33" s="1187"/>
      <c r="E33" s="1187"/>
      <c r="F33" s="1187"/>
      <c r="G33" s="1187"/>
      <c r="H33" s="1188"/>
    </row>
    <row r="34" spans="1:8">
      <c r="A34" s="1326" t="s">
        <v>1251</v>
      </c>
      <c r="B34" s="1187"/>
      <c r="C34" s="1187"/>
      <c r="D34" s="1187"/>
      <c r="E34" s="1187"/>
      <c r="F34" s="1187"/>
      <c r="G34" s="1187"/>
      <c r="H34" s="1188"/>
    </row>
    <row r="35" spans="1:8">
      <c r="A35" s="1327" t="s">
        <v>1207</v>
      </c>
      <c r="B35" s="1187"/>
      <c r="C35" s="1187"/>
      <c r="D35" s="1187"/>
      <c r="E35" s="1187"/>
      <c r="F35" s="1187"/>
      <c r="G35" s="1187"/>
      <c r="H35" s="1188"/>
    </row>
    <row r="36" spans="1:8">
      <c r="A36" s="1328" t="s">
        <v>1252</v>
      </c>
      <c r="B36" s="979">
        <v>1</v>
      </c>
      <c r="C36" s="979">
        <v>10</v>
      </c>
      <c r="D36" s="979">
        <v>105</v>
      </c>
      <c r="E36" s="979">
        <v>40</v>
      </c>
      <c r="F36" s="979">
        <v>23</v>
      </c>
      <c r="G36" s="979">
        <v>13</v>
      </c>
      <c r="H36" s="1159">
        <v>8</v>
      </c>
    </row>
    <row r="37" spans="1:8">
      <c r="A37" s="1326"/>
      <c r="B37" s="1187"/>
      <c r="C37" s="1187"/>
      <c r="D37" s="1187"/>
      <c r="E37" s="1187"/>
      <c r="F37" s="1187"/>
      <c r="G37" s="1187"/>
      <c r="H37" s="1188"/>
    </row>
    <row r="38" spans="1:8">
      <c r="A38" s="1326" t="s">
        <v>1209</v>
      </c>
      <c r="B38" s="1187"/>
      <c r="C38" s="1187"/>
      <c r="D38" s="1187"/>
      <c r="E38" s="1187"/>
      <c r="F38" s="1187"/>
      <c r="G38" s="1187"/>
      <c r="H38" s="1188"/>
    </row>
    <row r="39" spans="1:8">
      <c r="A39" s="1327" t="s">
        <v>1210</v>
      </c>
      <c r="B39" s="1187"/>
      <c r="C39" s="1187"/>
      <c r="D39" s="1187"/>
      <c r="E39" s="1187"/>
      <c r="F39" s="1187"/>
      <c r="G39" s="1187"/>
      <c r="H39" s="1188"/>
    </row>
    <row r="40" spans="1:8">
      <c r="A40" s="1328" t="s">
        <v>1253</v>
      </c>
      <c r="B40" s="979">
        <v>1</v>
      </c>
      <c r="C40" s="979">
        <v>4</v>
      </c>
      <c r="D40" s="979">
        <v>34</v>
      </c>
      <c r="E40" s="979">
        <v>14</v>
      </c>
      <c r="F40" s="979">
        <v>11</v>
      </c>
      <c r="G40" s="979">
        <v>12</v>
      </c>
      <c r="H40" s="1159">
        <v>4</v>
      </c>
    </row>
    <row r="41" spans="1:8">
      <c r="A41" s="1328" t="s">
        <v>1212</v>
      </c>
      <c r="B41" s="979">
        <v>1</v>
      </c>
      <c r="C41" s="979">
        <v>4</v>
      </c>
      <c r="D41" s="979">
        <v>34</v>
      </c>
      <c r="E41" s="979">
        <v>14</v>
      </c>
      <c r="F41" s="979">
        <v>11</v>
      </c>
      <c r="G41" s="979">
        <v>12</v>
      </c>
      <c r="H41" s="1159">
        <v>4</v>
      </c>
    </row>
    <row r="42" spans="1:8">
      <c r="A42" s="1330" t="s">
        <v>1213</v>
      </c>
      <c r="B42" s="1187"/>
      <c r="C42" s="1187"/>
      <c r="D42" s="1187"/>
      <c r="E42" s="1187"/>
      <c r="F42" s="1187"/>
      <c r="G42" s="1187"/>
      <c r="H42" s="1188"/>
    </row>
    <row r="43" spans="1:8">
      <c r="A43" s="1328" t="s">
        <v>1255</v>
      </c>
      <c r="B43" s="979">
        <v>1</v>
      </c>
      <c r="C43" s="979">
        <v>5</v>
      </c>
      <c r="D43" s="979">
        <v>41</v>
      </c>
      <c r="E43" s="979">
        <v>16</v>
      </c>
      <c r="F43" s="979">
        <v>18</v>
      </c>
      <c r="G43" s="979">
        <v>13</v>
      </c>
      <c r="H43" s="1159">
        <v>6</v>
      </c>
    </row>
    <row r="44" spans="1:8">
      <c r="A44" s="1328" t="s">
        <v>1212</v>
      </c>
      <c r="B44" s="1201" t="s">
        <v>55</v>
      </c>
      <c r="C44" s="1201" t="s">
        <v>55</v>
      </c>
      <c r="D44" s="1201" t="s">
        <v>55</v>
      </c>
      <c r="E44" s="1201" t="s">
        <v>55</v>
      </c>
      <c r="F44" s="1201" t="s">
        <v>55</v>
      </c>
      <c r="G44" s="1201" t="s">
        <v>55</v>
      </c>
      <c r="H44" s="1202" t="s">
        <v>55</v>
      </c>
    </row>
    <row r="45" spans="1:8">
      <c r="A45" s="1330" t="s">
        <v>1213</v>
      </c>
      <c r="B45" s="1187"/>
      <c r="C45" s="1187"/>
      <c r="D45" s="1187"/>
      <c r="E45" s="1187"/>
      <c r="F45" s="1187"/>
      <c r="G45" s="1187"/>
      <c r="H45" s="1188"/>
    </row>
    <row r="46" spans="1:8">
      <c r="A46" s="1331"/>
      <c r="B46" s="1187"/>
      <c r="C46" s="1187"/>
      <c r="D46" s="1187"/>
      <c r="E46" s="1187"/>
      <c r="F46" s="1187"/>
      <c r="G46" s="1187"/>
      <c r="H46" s="1188"/>
    </row>
    <row r="47" spans="1:8">
      <c r="A47" s="1326" t="s">
        <v>1260</v>
      </c>
      <c r="B47" s="1197"/>
      <c r="C47" s="1197"/>
      <c r="D47" s="1197"/>
      <c r="E47" s="1197"/>
      <c r="F47" s="1197"/>
      <c r="G47" s="1197"/>
      <c r="H47" s="1198"/>
    </row>
    <row r="48" spans="1:8">
      <c r="A48" s="1327" t="s">
        <v>1261</v>
      </c>
      <c r="B48" s="1197"/>
      <c r="C48" s="1197"/>
      <c r="D48" s="1197"/>
      <c r="E48" s="1197"/>
      <c r="F48" s="1197"/>
      <c r="G48" s="1197"/>
      <c r="H48" s="1198"/>
    </row>
    <row r="49" spans="1:8">
      <c r="A49" s="1328" t="s">
        <v>1233</v>
      </c>
      <c r="B49" s="979">
        <v>2</v>
      </c>
      <c r="C49" s="979">
        <v>16</v>
      </c>
      <c r="D49" s="979">
        <v>110</v>
      </c>
      <c r="E49" s="979">
        <v>46</v>
      </c>
      <c r="F49" s="979">
        <v>31</v>
      </c>
      <c r="G49" s="979">
        <v>24</v>
      </c>
      <c r="H49" s="1159">
        <v>8</v>
      </c>
    </row>
    <row r="50" spans="1:8">
      <c r="A50" s="1326"/>
      <c r="B50" s="1187"/>
      <c r="C50" s="1187"/>
      <c r="D50" s="1187"/>
      <c r="E50" s="1187"/>
      <c r="F50" s="1187"/>
      <c r="G50" s="1187"/>
      <c r="H50" s="1188"/>
    </row>
    <row r="51" spans="1:8">
      <c r="A51" s="1390" t="s">
        <v>1347</v>
      </c>
      <c r="B51" s="978">
        <v>10</v>
      </c>
      <c r="C51" s="978">
        <v>32</v>
      </c>
      <c r="D51" s="978">
        <v>251</v>
      </c>
      <c r="E51" s="978">
        <v>86</v>
      </c>
      <c r="F51" s="978">
        <v>62</v>
      </c>
      <c r="G51" s="978">
        <v>66</v>
      </c>
      <c r="H51" s="1168">
        <v>23</v>
      </c>
    </row>
    <row r="52" spans="1:8">
      <c r="A52" s="1384" t="s">
        <v>1337</v>
      </c>
      <c r="B52" s="1187"/>
      <c r="C52" s="1187"/>
      <c r="D52" s="1187"/>
      <c r="E52" s="1187"/>
      <c r="F52" s="1187"/>
      <c r="G52" s="1187"/>
      <c r="H52" s="1188"/>
    </row>
    <row r="53" spans="1:8">
      <c r="A53" s="1326"/>
      <c r="B53" s="1197"/>
      <c r="C53" s="1197"/>
      <c r="D53" s="1197"/>
      <c r="E53" s="1197"/>
      <c r="F53" s="1197"/>
      <c r="G53" s="1197"/>
      <c r="H53" s="1198"/>
    </row>
    <row r="54" spans="1:8">
      <c r="A54" s="1326" t="s">
        <v>1262</v>
      </c>
      <c r="B54" s="979">
        <v>3</v>
      </c>
      <c r="C54" s="979">
        <v>11</v>
      </c>
      <c r="D54" s="979">
        <v>94</v>
      </c>
      <c r="E54" s="979">
        <v>27</v>
      </c>
      <c r="F54" s="979">
        <v>19</v>
      </c>
      <c r="G54" s="979">
        <v>18</v>
      </c>
      <c r="H54" s="1159">
        <v>5</v>
      </c>
    </row>
    <row r="55" spans="1:8">
      <c r="A55" s="1326"/>
      <c r="B55" s="1187"/>
      <c r="C55" s="1187"/>
      <c r="D55" s="1187"/>
      <c r="E55" s="1187"/>
      <c r="F55" s="1187"/>
      <c r="G55" s="1187"/>
      <c r="H55" s="1188"/>
    </row>
    <row r="56" spans="1:8">
      <c r="A56" s="1326" t="s">
        <v>1206</v>
      </c>
      <c r="B56" s="1187"/>
      <c r="C56" s="1187"/>
      <c r="D56" s="1187"/>
      <c r="E56" s="1187"/>
      <c r="F56" s="1187"/>
      <c r="G56" s="1187"/>
      <c r="H56" s="1188"/>
    </row>
    <row r="57" spans="1:8">
      <c r="A57" s="1327" t="s">
        <v>1207</v>
      </c>
      <c r="B57" s="1197"/>
      <c r="C57" s="1197"/>
      <c r="D57" s="1197"/>
      <c r="E57" s="1197"/>
      <c r="F57" s="1197"/>
      <c r="G57" s="1197"/>
      <c r="H57" s="1198"/>
    </row>
    <row r="58" spans="1:8">
      <c r="A58" s="1328" t="s">
        <v>1263</v>
      </c>
      <c r="B58" s="979">
        <v>3</v>
      </c>
      <c r="C58" s="979">
        <v>11</v>
      </c>
      <c r="D58" s="979">
        <v>94</v>
      </c>
      <c r="E58" s="979">
        <v>27</v>
      </c>
      <c r="F58" s="979">
        <v>19</v>
      </c>
      <c r="G58" s="979">
        <v>18</v>
      </c>
      <c r="H58" s="1159">
        <v>5</v>
      </c>
    </row>
    <row r="59" spans="1:8">
      <c r="A59" s="1326"/>
      <c r="B59" s="1187"/>
      <c r="C59" s="1187"/>
      <c r="D59" s="1187"/>
      <c r="E59" s="1187"/>
      <c r="F59" s="1187"/>
      <c r="G59" s="1187"/>
      <c r="H59" s="1188"/>
    </row>
    <row r="60" spans="1:8">
      <c r="A60" s="1326" t="s">
        <v>1267</v>
      </c>
      <c r="B60" s="979">
        <v>2</v>
      </c>
      <c r="C60" s="979">
        <v>4</v>
      </c>
      <c r="D60" s="979">
        <v>42</v>
      </c>
      <c r="E60" s="979">
        <v>17</v>
      </c>
      <c r="F60" s="979">
        <v>12</v>
      </c>
      <c r="G60" s="979">
        <v>11</v>
      </c>
      <c r="H60" s="1159">
        <v>4</v>
      </c>
    </row>
    <row r="61" spans="1:8">
      <c r="A61" s="1326"/>
      <c r="B61" s="1187"/>
      <c r="C61" s="1187"/>
      <c r="D61" s="1187"/>
      <c r="E61" s="1187"/>
      <c r="F61" s="1187"/>
      <c r="G61" s="1187"/>
      <c r="H61" s="1188"/>
    </row>
    <row r="62" spans="1:8">
      <c r="A62" s="1326" t="s">
        <v>1206</v>
      </c>
      <c r="B62" s="1187"/>
      <c r="C62" s="1187"/>
      <c r="D62" s="1187"/>
      <c r="E62" s="1187"/>
      <c r="F62" s="1187"/>
      <c r="G62" s="1187"/>
      <c r="H62" s="1188"/>
    </row>
    <row r="63" spans="1:8">
      <c r="A63" s="1327" t="s">
        <v>1207</v>
      </c>
      <c r="B63" s="1197"/>
      <c r="C63" s="1197"/>
      <c r="D63" s="1197"/>
      <c r="E63" s="1197"/>
      <c r="F63" s="1197"/>
      <c r="G63" s="1197"/>
      <c r="H63" s="1198"/>
    </row>
    <row r="64" spans="1:8">
      <c r="A64" s="1328" t="s">
        <v>1268</v>
      </c>
      <c r="B64" s="979">
        <v>2</v>
      </c>
      <c r="C64" s="979">
        <v>4</v>
      </c>
      <c r="D64" s="979">
        <v>42</v>
      </c>
      <c r="E64" s="979">
        <v>17</v>
      </c>
      <c r="F64" s="979">
        <v>12</v>
      </c>
      <c r="G64" s="979">
        <v>11</v>
      </c>
      <c r="H64" s="1159">
        <v>4</v>
      </c>
    </row>
    <row r="65" spans="1:8">
      <c r="A65" s="1326"/>
      <c r="B65" s="1187"/>
      <c r="C65" s="1187"/>
      <c r="D65" s="1187"/>
      <c r="E65" s="1187"/>
      <c r="F65" s="1187"/>
      <c r="G65" s="1187"/>
      <c r="H65" s="1188"/>
    </row>
    <row r="66" spans="1:8">
      <c r="A66" s="1326" t="s">
        <v>1273</v>
      </c>
      <c r="B66" s="979">
        <v>1</v>
      </c>
      <c r="C66" s="979">
        <v>3</v>
      </c>
      <c r="D66" s="979">
        <v>29</v>
      </c>
      <c r="E66" s="979">
        <v>16</v>
      </c>
      <c r="F66" s="979">
        <v>11</v>
      </c>
      <c r="G66" s="979">
        <v>11</v>
      </c>
      <c r="H66" s="1159">
        <v>4</v>
      </c>
    </row>
    <row r="67" spans="1:8">
      <c r="A67" s="1326"/>
      <c r="B67" s="1187"/>
      <c r="C67" s="1187"/>
      <c r="D67" s="1187"/>
      <c r="E67" s="1187"/>
      <c r="F67" s="1187"/>
      <c r="G67" s="1187"/>
      <c r="H67" s="1188"/>
    </row>
    <row r="68" spans="1:8">
      <c r="A68" s="1326" t="s">
        <v>1274</v>
      </c>
      <c r="B68" s="1187"/>
      <c r="C68" s="1187"/>
      <c r="D68" s="1187"/>
      <c r="E68" s="1187"/>
      <c r="F68" s="1187"/>
      <c r="G68" s="1187"/>
      <c r="H68" s="1188"/>
    </row>
    <row r="69" spans="1:8">
      <c r="A69" s="1327" t="s">
        <v>1210</v>
      </c>
      <c r="B69" s="1187"/>
      <c r="C69" s="1187"/>
      <c r="D69" s="1187"/>
      <c r="E69" s="1187"/>
      <c r="F69" s="1187"/>
      <c r="G69" s="1187"/>
      <c r="H69" s="1188"/>
    </row>
    <row r="70" spans="1:8">
      <c r="A70" s="1328" t="s">
        <v>1275</v>
      </c>
      <c r="B70" s="979">
        <v>1</v>
      </c>
      <c r="C70" s="979">
        <v>3</v>
      </c>
      <c r="D70" s="979">
        <v>29</v>
      </c>
      <c r="E70" s="979">
        <v>16</v>
      </c>
      <c r="F70" s="979">
        <v>11</v>
      </c>
      <c r="G70" s="979">
        <v>11</v>
      </c>
      <c r="H70" s="1159">
        <v>4</v>
      </c>
    </row>
    <row r="71" spans="1:8">
      <c r="A71" s="1328" t="s">
        <v>1212</v>
      </c>
      <c r="B71" s="979">
        <v>1</v>
      </c>
      <c r="C71" s="979">
        <v>3</v>
      </c>
      <c r="D71" s="979">
        <v>29</v>
      </c>
      <c r="E71" s="979">
        <v>16</v>
      </c>
      <c r="F71" s="979">
        <v>11</v>
      </c>
      <c r="G71" s="979">
        <v>11</v>
      </c>
      <c r="H71" s="1159">
        <v>4</v>
      </c>
    </row>
    <row r="72" spans="1:8">
      <c r="A72" s="1330" t="s">
        <v>1213</v>
      </c>
      <c r="B72" s="1187"/>
      <c r="C72" s="1187"/>
      <c r="D72" s="1187"/>
      <c r="E72" s="1187"/>
      <c r="F72" s="1187"/>
      <c r="G72" s="1187"/>
      <c r="H72" s="1188"/>
    </row>
    <row r="73" spans="1:8">
      <c r="A73" s="1326"/>
      <c r="B73" s="1187"/>
      <c r="C73" s="1187"/>
      <c r="D73" s="1187"/>
      <c r="E73" s="1187"/>
      <c r="F73" s="1187"/>
      <c r="G73" s="1187"/>
      <c r="H73" s="1188"/>
    </row>
    <row r="74" spans="1:8">
      <c r="A74" s="1326" t="s">
        <v>1278</v>
      </c>
      <c r="B74" s="979">
        <v>2</v>
      </c>
      <c r="C74" s="979">
        <v>8</v>
      </c>
      <c r="D74" s="979">
        <v>30</v>
      </c>
      <c r="E74" s="979">
        <v>10</v>
      </c>
      <c r="F74" s="979">
        <v>8</v>
      </c>
      <c r="G74" s="979">
        <v>5</v>
      </c>
      <c r="H74" s="1159">
        <v>2</v>
      </c>
    </row>
    <row r="75" spans="1:8">
      <c r="A75" s="1326"/>
      <c r="B75" s="1187"/>
      <c r="C75" s="1187"/>
      <c r="D75" s="1187"/>
      <c r="E75" s="1187"/>
      <c r="F75" s="1187"/>
      <c r="G75" s="1187"/>
      <c r="H75" s="1188"/>
    </row>
    <row r="76" spans="1:8">
      <c r="A76" s="1326" t="s">
        <v>1209</v>
      </c>
      <c r="B76" s="884"/>
      <c r="C76" s="884"/>
      <c r="D76" s="884"/>
      <c r="E76" s="884"/>
      <c r="F76" s="884"/>
      <c r="G76" s="884"/>
      <c r="H76" s="1186"/>
    </row>
    <row r="77" spans="1:8">
      <c r="A77" s="1327" t="s">
        <v>1210</v>
      </c>
      <c r="B77" s="884"/>
      <c r="C77" s="884"/>
      <c r="D77" s="884"/>
      <c r="E77" s="884"/>
      <c r="F77" s="884"/>
      <c r="G77" s="884"/>
      <c r="H77" s="1186"/>
    </row>
    <row r="78" spans="1:8">
      <c r="A78" s="1328" t="s">
        <v>1279</v>
      </c>
      <c r="B78" s="979">
        <v>2</v>
      </c>
      <c r="C78" s="979">
        <v>8</v>
      </c>
      <c r="D78" s="979">
        <v>30</v>
      </c>
      <c r="E78" s="979">
        <v>10</v>
      </c>
      <c r="F78" s="979">
        <v>8</v>
      </c>
      <c r="G78" s="979">
        <v>5</v>
      </c>
      <c r="H78" s="1159">
        <v>2</v>
      </c>
    </row>
    <row r="79" spans="1:8">
      <c r="A79" s="1328" t="s">
        <v>1212</v>
      </c>
      <c r="B79" s="979">
        <v>2</v>
      </c>
      <c r="C79" s="979">
        <v>8</v>
      </c>
      <c r="D79" s="979">
        <v>30</v>
      </c>
      <c r="E79" s="979">
        <v>10</v>
      </c>
      <c r="F79" s="979">
        <v>8</v>
      </c>
      <c r="G79" s="979">
        <v>5</v>
      </c>
      <c r="H79" s="1159">
        <v>2</v>
      </c>
    </row>
    <row r="80" spans="1:8">
      <c r="A80" s="1330" t="s">
        <v>1213</v>
      </c>
      <c r="B80" s="1187"/>
      <c r="C80" s="1187"/>
      <c r="D80" s="1187"/>
      <c r="E80" s="1187"/>
      <c r="F80" s="1187"/>
      <c r="G80" s="1187"/>
      <c r="H80" s="1188"/>
    </row>
    <row r="81" spans="1:8">
      <c r="A81" s="1331"/>
      <c r="B81" s="1187"/>
      <c r="C81" s="1187"/>
      <c r="D81" s="1187"/>
      <c r="E81" s="1187"/>
      <c r="F81" s="1187"/>
      <c r="G81" s="1187"/>
      <c r="H81" s="1188"/>
    </row>
    <row r="82" spans="1:8">
      <c r="A82" s="1326" t="s">
        <v>1367</v>
      </c>
      <c r="B82" s="979">
        <v>1</v>
      </c>
      <c r="C82" s="979">
        <v>3</v>
      </c>
      <c r="D82" s="979">
        <v>32</v>
      </c>
      <c r="E82" s="979">
        <v>8</v>
      </c>
      <c r="F82" s="979">
        <v>7</v>
      </c>
      <c r="G82" s="979">
        <v>12</v>
      </c>
      <c r="H82" s="1159">
        <v>5</v>
      </c>
    </row>
    <row r="83" spans="1:8">
      <c r="A83" s="1326"/>
      <c r="B83" s="1187"/>
      <c r="C83" s="1187"/>
      <c r="D83" s="1187"/>
      <c r="E83" s="1187"/>
      <c r="F83" s="1187"/>
      <c r="G83" s="1187"/>
      <c r="H83" s="1188"/>
    </row>
    <row r="84" spans="1:8">
      <c r="A84" s="1326" t="s">
        <v>1209</v>
      </c>
      <c r="B84" s="1187"/>
      <c r="C84" s="1187"/>
      <c r="D84" s="1187"/>
      <c r="E84" s="1187"/>
      <c r="F84" s="1187"/>
      <c r="G84" s="1187"/>
      <c r="H84" s="1188"/>
    </row>
    <row r="85" spans="1:8">
      <c r="A85" s="1327" t="s">
        <v>1210</v>
      </c>
      <c r="B85" s="1187"/>
      <c r="C85" s="1187"/>
      <c r="D85" s="1187"/>
      <c r="E85" s="1187"/>
      <c r="F85" s="1187"/>
      <c r="G85" s="1187"/>
      <c r="H85" s="1188"/>
    </row>
    <row r="86" spans="1:8">
      <c r="A86" s="1328" t="s">
        <v>1285</v>
      </c>
      <c r="B86" s="979">
        <v>1</v>
      </c>
      <c r="C86" s="979">
        <v>3</v>
      </c>
      <c r="D86" s="979">
        <v>32</v>
      </c>
      <c r="E86" s="979">
        <v>8</v>
      </c>
      <c r="F86" s="979">
        <v>7</v>
      </c>
      <c r="G86" s="979">
        <v>12</v>
      </c>
      <c r="H86" s="1159">
        <v>5</v>
      </c>
    </row>
    <row r="87" spans="1:8">
      <c r="A87" s="1328" t="s">
        <v>1212</v>
      </c>
      <c r="B87" s="1201" t="s">
        <v>55</v>
      </c>
      <c r="C87" s="1201" t="s">
        <v>55</v>
      </c>
      <c r="D87" s="1201" t="s">
        <v>55</v>
      </c>
      <c r="E87" s="1201" t="s">
        <v>55</v>
      </c>
      <c r="F87" s="1201" t="s">
        <v>55</v>
      </c>
      <c r="G87" s="1201" t="s">
        <v>55</v>
      </c>
      <c r="H87" s="1202" t="s">
        <v>55</v>
      </c>
    </row>
    <row r="88" spans="1:8">
      <c r="A88" s="1330" t="s">
        <v>1213</v>
      </c>
      <c r="B88" s="1187"/>
      <c r="C88" s="1187"/>
      <c r="D88" s="1187"/>
      <c r="E88" s="1187"/>
      <c r="F88" s="1187"/>
      <c r="G88" s="1187"/>
      <c r="H88" s="1188"/>
    </row>
    <row r="89" spans="1:8">
      <c r="A89" s="1326"/>
      <c r="B89" s="1187"/>
      <c r="C89" s="1187"/>
      <c r="D89" s="1187"/>
      <c r="E89" s="1187"/>
      <c r="F89" s="1187"/>
      <c r="G89" s="1187"/>
      <c r="H89" s="1188"/>
    </row>
    <row r="90" spans="1:8">
      <c r="A90" s="1326" t="s">
        <v>1368</v>
      </c>
      <c r="B90" s="979">
        <v>1</v>
      </c>
      <c r="C90" s="979">
        <v>3</v>
      </c>
      <c r="D90" s="979">
        <v>24</v>
      </c>
      <c r="E90" s="979">
        <v>8</v>
      </c>
      <c r="F90" s="979">
        <v>5</v>
      </c>
      <c r="G90" s="979">
        <v>9</v>
      </c>
      <c r="H90" s="1159">
        <v>3</v>
      </c>
    </row>
    <row r="91" spans="1:8">
      <c r="A91" s="1326"/>
      <c r="B91" s="1187"/>
      <c r="C91" s="1187"/>
      <c r="D91" s="1187"/>
      <c r="E91" s="1187"/>
      <c r="F91" s="1187"/>
      <c r="G91" s="1187"/>
      <c r="H91" s="1188"/>
    </row>
    <row r="92" spans="1:8">
      <c r="A92" s="1326" t="s">
        <v>1209</v>
      </c>
      <c r="B92" s="1187"/>
      <c r="C92" s="1187"/>
      <c r="D92" s="1187"/>
      <c r="E92" s="1187"/>
      <c r="F92" s="1187"/>
      <c r="G92" s="1187"/>
      <c r="H92" s="1188"/>
    </row>
    <row r="93" spans="1:8">
      <c r="A93" s="1327" t="s">
        <v>1210</v>
      </c>
      <c r="B93" s="1187"/>
      <c r="C93" s="1187"/>
      <c r="D93" s="1187"/>
      <c r="E93" s="1187"/>
      <c r="F93" s="1187"/>
      <c r="G93" s="1187"/>
      <c r="H93" s="1188"/>
    </row>
    <row r="94" spans="1:8">
      <c r="A94" s="1328" t="s">
        <v>1287</v>
      </c>
      <c r="B94" s="979">
        <v>1</v>
      </c>
      <c r="C94" s="979">
        <v>3</v>
      </c>
      <c r="D94" s="979">
        <v>24</v>
      </c>
      <c r="E94" s="979">
        <v>8</v>
      </c>
      <c r="F94" s="979">
        <v>5</v>
      </c>
      <c r="G94" s="979">
        <v>9</v>
      </c>
      <c r="H94" s="1159">
        <v>3</v>
      </c>
    </row>
    <row r="95" spans="1:8">
      <c r="A95" s="1328" t="s">
        <v>1212</v>
      </c>
      <c r="B95" s="979">
        <v>1</v>
      </c>
      <c r="C95" s="979">
        <v>3</v>
      </c>
      <c r="D95" s="979">
        <v>24</v>
      </c>
      <c r="E95" s="979">
        <v>8</v>
      </c>
      <c r="F95" s="979">
        <v>5</v>
      </c>
      <c r="G95" s="979">
        <v>9</v>
      </c>
      <c r="H95" s="1159">
        <v>3</v>
      </c>
    </row>
    <row r="96" spans="1:8">
      <c r="A96" s="1330" t="s">
        <v>1213</v>
      </c>
      <c r="B96" s="1187"/>
      <c r="C96" s="1187"/>
      <c r="D96" s="1187"/>
      <c r="E96" s="1187"/>
      <c r="F96" s="1187"/>
      <c r="G96" s="1187"/>
      <c r="H96" s="1188"/>
    </row>
    <row r="97" spans="1:8">
      <c r="A97" s="1326"/>
      <c r="B97" s="1187"/>
      <c r="C97" s="1187"/>
      <c r="D97" s="1187"/>
      <c r="E97" s="1187"/>
      <c r="F97" s="1187"/>
      <c r="G97" s="1187"/>
      <c r="H97" s="1188"/>
    </row>
    <row r="98" spans="1:8">
      <c r="A98" s="1383" t="s">
        <v>1354</v>
      </c>
      <c r="B98" s="1189">
        <v>16</v>
      </c>
      <c r="C98" s="1189">
        <v>60</v>
      </c>
      <c r="D98" s="1189">
        <v>443</v>
      </c>
      <c r="E98" s="1189">
        <v>136</v>
      </c>
      <c r="F98" s="1189">
        <v>118</v>
      </c>
      <c r="G98" s="1189">
        <v>118</v>
      </c>
      <c r="H98" s="1190">
        <v>32</v>
      </c>
    </row>
    <row r="99" spans="1:8">
      <c r="A99" s="1384" t="s">
        <v>1337</v>
      </c>
      <c r="B99" s="1187"/>
      <c r="C99" s="1187"/>
      <c r="D99" s="1187"/>
      <c r="E99" s="1187"/>
      <c r="F99" s="1187"/>
      <c r="G99" s="1187"/>
      <c r="H99" s="1188"/>
    </row>
    <row r="100" spans="1:8">
      <c r="A100" s="1326"/>
      <c r="B100" s="1187"/>
      <c r="C100" s="1187"/>
      <c r="D100" s="1187"/>
      <c r="E100" s="1187"/>
      <c r="F100" s="1187"/>
      <c r="G100" s="1187"/>
      <c r="H100" s="1188"/>
    </row>
    <row r="101" spans="1:8">
      <c r="A101" s="1326" t="s">
        <v>1290</v>
      </c>
      <c r="B101" s="979">
        <v>1</v>
      </c>
      <c r="C101" s="979">
        <v>6</v>
      </c>
      <c r="D101" s="979">
        <v>52</v>
      </c>
      <c r="E101" s="979">
        <v>21</v>
      </c>
      <c r="F101" s="979">
        <v>14</v>
      </c>
      <c r="G101" s="979">
        <v>14</v>
      </c>
      <c r="H101" s="1159">
        <v>8</v>
      </c>
    </row>
    <row r="102" spans="1:8">
      <c r="A102" s="1326"/>
      <c r="B102" s="1187"/>
      <c r="C102" s="1187"/>
      <c r="D102" s="1187"/>
      <c r="E102" s="1187"/>
      <c r="F102" s="1187"/>
      <c r="G102" s="1187"/>
      <c r="H102" s="1188"/>
    </row>
    <row r="103" spans="1:8">
      <c r="A103" s="1326" t="s">
        <v>1206</v>
      </c>
      <c r="B103" s="1187"/>
      <c r="C103" s="1187"/>
      <c r="D103" s="1187"/>
      <c r="E103" s="1187"/>
      <c r="F103" s="1187"/>
      <c r="G103" s="1187"/>
      <c r="H103" s="1188"/>
    </row>
    <row r="104" spans="1:8">
      <c r="A104" s="1327" t="s">
        <v>1207</v>
      </c>
      <c r="B104" s="1187"/>
      <c r="C104" s="1187"/>
      <c r="D104" s="1187"/>
      <c r="E104" s="1187"/>
      <c r="F104" s="1187"/>
      <c r="G104" s="1187"/>
      <c r="H104" s="1188"/>
    </row>
    <row r="105" spans="1:8">
      <c r="A105" s="1328" t="s">
        <v>1291</v>
      </c>
      <c r="B105" s="979">
        <v>1</v>
      </c>
      <c r="C105" s="979">
        <v>6</v>
      </c>
      <c r="D105" s="979">
        <v>52</v>
      </c>
      <c r="E105" s="979">
        <v>21</v>
      </c>
      <c r="F105" s="979">
        <v>14</v>
      </c>
      <c r="G105" s="979">
        <v>14</v>
      </c>
      <c r="H105" s="1159">
        <v>8</v>
      </c>
    </row>
    <row r="106" spans="1:8">
      <c r="A106" s="1326"/>
      <c r="B106" s="1187"/>
      <c r="C106" s="1187"/>
      <c r="D106" s="1187"/>
      <c r="E106" s="1187"/>
      <c r="F106" s="1187"/>
      <c r="G106" s="1187"/>
      <c r="H106" s="1188"/>
    </row>
    <row r="107" spans="1:8">
      <c r="A107" s="1326" t="s">
        <v>1295</v>
      </c>
      <c r="B107" s="979">
        <v>1</v>
      </c>
      <c r="C107" s="979">
        <v>4</v>
      </c>
      <c r="D107" s="979">
        <v>43</v>
      </c>
      <c r="E107" s="979">
        <v>17</v>
      </c>
      <c r="F107" s="979">
        <v>10</v>
      </c>
      <c r="G107" s="979">
        <v>7</v>
      </c>
      <c r="H107" s="1159">
        <v>1</v>
      </c>
    </row>
    <row r="108" spans="1:8">
      <c r="A108" s="1326"/>
      <c r="B108" s="1187"/>
      <c r="C108" s="1187"/>
      <c r="D108" s="1187"/>
      <c r="E108" s="1187"/>
      <c r="F108" s="1187"/>
      <c r="G108" s="1187"/>
      <c r="H108" s="1188"/>
    </row>
    <row r="109" spans="1:8">
      <c r="A109" s="1326" t="s">
        <v>1206</v>
      </c>
      <c r="B109" s="1187"/>
      <c r="C109" s="1187"/>
      <c r="D109" s="1187"/>
      <c r="E109" s="1187"/>
      <c r="F109" s="1187"/>
      <c r="G109" s="1187"/>
      <c r="H109" s="1188"/>
    </row>
    <row r="110" spans="1:8">
      <c r="A110" s="1327" t="s">
        <v>1207</v>
      </c>
      <c r="B110" s="1187"/>
      <c r="C110" s="1187"/>
      <c r="D110" s="1187"/>
      <c r="E110" s="1187"/>
      <c r="F110" s="1187"/>
      <c r="G110" s="1187"/>
      <c r="H110" s="1188"/>
    </row>
    <row r="111" spans="1:8">
      <c r="A111" s="1328" t="s">
        <v>1296</v>
      </c>
      <c r="B111" s="979">
        <v>1</v>
      </c>
      <c r="C111" s="979">
        <v>4</v>
      </c>
      <c r="D111" s="979">
        <v>43</v>
      </c>
      <c r="E111" s="979">
        <v>17</v>
      </c>
      <c r="F111" s="979">
        <v>10</v>
      </c>
      <c r="G111" s="979">
        <v>7</v>
      </c>
      <c r="H111" s="1159">
        <v>1</v>
      </c>
    </row>
    <row r="112" spans="1:8">
      <c r="A112" s="1332"/>
      <c r="B112" s="1187"/>
      <c r="C112" s="1187"/>
      <c r="D112" s="1187"/>
      <c r="E112" s="1187"/>
      <c r="F112" s="1187"/>
      <c r="G112" s="1187"/>
      <c r="H112" s="1188"/>
    </row>
    <row r="113" spans="1:8">
      <c r="A113" s="1326" t="s">
        <v>1301</v>
      </c>
      <c r="B113" s="979">
        <v>2</v>
      </c>
      <c r="C113" s="979">
        <v>6</v>
      </c>
      <c r="D113" s="979">
        <v>77</v>
      </c>
      <c r="E113" s="979">
        <v>7</v>
      </c>
      <c r="F113" s="979">
        <v>15</v>
      </c>
      <c r="G113" s="979">
        <v>25</v>
      </c>
      <c r="H113" s="1159" t="s">
        <v>55</v>
      </c>
    </row>
    <row r="114" spans="1:8">
      <c r="A114" s="1326"/>
      <c r="B114" s="1187"/>
      <c r="C114" s="1187"/>
      <c r="D114" s="1187"/>
      <c r="E114" s="1187"/>
      <c r="F114" s="1187"/>
      <c r="G114" s="1187"/>
      <c r="H114" s="1188"/>
    </row>
    <row r="115" spans="1:8">
      <c r="A115" s="1326" t="s">
        <v>1206</v>
      </c>
      <c r="B115" s="1187"/>
      <c r="C115" s="1187"/>
      <c r="D115" s="1187"/>
      <c r="E115" s="1187"/>
      <c r="F115" s="1187"/>
      <c r="G115" s="1187"/>
      <c r="H115" s="1188"/>
    </row>
    <row r="116" spans="1:8">
      <c r="A116" s="1327" t="s">
        <v>1207</v>
      </c>
      <c r="B116" s="1187"/>
      <c r="C116" s="1187"/>
      <c r="D116" s="1187"/>
      <c r="E116" s="1187"/>
      <c r="F116" s="1187"/>
      <c r="G116" s="1187"/>
      <c r="H116" s="1188"/>
    </row>
    <row r="117" spans="1:8">
      <c r="A117" s="1328" t="s">
        <v>1302</v>
      </c>
      <c r="B117" s="979">
        <v>2</v>
      </c>
      <c r="C117" s="979">
        <v>6</v>
      </c>
      <c r="D117" s="979">
        <v>77</v>
      </c>
      <c r="E117" s="979">
        <v>7</v>
      </c>
      <c r="F117" s="979">
        <v>15</v>
      </c>
      <c r="G117" s="979">
        <v>25</v>
      </c>
      <c r="H117" s="1159" t="s">
        <v>55</v>
      </c>
    </row>
    <row r="118" spans="1:8">
      <c r="A118" s="1326"/>
      <c r="B118" s="1187"/>
      <c r="C118" s="1187"/>
      <c r="D118" s="1187"/>
      <c r="E118" s="1187"/>
      <c r="F118" s="1187"/>
      <c r="G118" s="1187"/>
      <c r="H118" s="1188"/>
    </row>
    <row r="119" spans="1:8">
      <c r="A119" s="1326" t="s">
        <v>1306</v>
      </c>
      <c r="B119" s="979">
        <v>1</v>
      </c>
      <c r="C119" s="979">
        <v>5</v>
      </c>
      <c r="D119" s="979">
        <v>27</v>
      </c>
      <c r="E119" s="979">
        <v>9</v>
      </c>
      <c r="F119" s="979">
        <v>9</v>
      </c>
      <c r="G119" s="979">
        <v>9</v>
      </c>
      <c r="H119" s="1159">
        <v>3</v>
      </c>
    </row>
    <row r="120" spans="1:8">
      <c r="A120" s="1326"/>
      <c r="B120" s="1187"/>
      <c r="C120" s="1187"/>
      <c r="D120" s="1187"/>
      <c r="E120" s="1187"/>
      <c r="F120" s="1187"/>
      <c r="G120" s="1187"/>
      <c r="H120" s="1188"/>
    </row>
    <row r="121" spans="1:8">
      <c r="A121" s="1326" t="s">
        <v>1206</v>
      </c>
      <c r="B121" s="1187"/>
      <c r="C121" s="1187"/>
      <c r="D121" s="1187"/>
      <c r="E121" s="1187"/>
      <c r="F121" s="1187"/>
      <c r="G121" s="1187"/>
      <c r="H121" s="1188"/>
    </row>
    <row r="122" spans="1:8">
      <c r="A122" s="1327" t="s">
        <v>1207</v>
      </c>
      <c r="B122" s="1187"/>
      <c r="C122" s="1187"/>
      <c r="D122" s="1187"/>
      <c r="E122" s="1187"/>
      <c r="F122" s="1187"/>
      <c r="G122" s="1187"/>
      <c r="H122" s="1188"/>
    </row>
    <row r="123" spans="1:8">
      <c r="A123" s="1328" t="s">
        <v>1307</v>
      </c>
      <c r="B123" s="979">
        <v>1</v>
      </c>
      <c r="C123" s="979">
        <v>5</v>
      </c>
      <c r="D123" s="979">
        <v>27</v>
      </c>
      <c r="E123" s="979">
        <v>9</v>
      </c>
      <c r="F123" s="979">
        <v>9</v>
      </c>
      <c r="G123" s="979">
        <v>9</v>
      </c>
      <c r="H123" s="1159">
        <v>3</v>
      </c>
    </row>
    <row r="124" spans="1:8">
      <c r="A124" s="1326"/>
      <c r="B124" s="1187"/>
      <c r="C124" s="1187"/>
      <c r="D124" s="1187"/>
      <c r="E124" s="1187"/>
      <c r="F124" s="1187"/>
      <c r="G124" s="1187"/>
      <c r="H124" s="1188"/>
    </row>
    <row r="125" spans="1:8">
      <c r="A125" s="1326" t="s">
        <v>1311</v>
      </c>
      <c r="B125" s="979">
        <v>1</v>
      </c>
      <c r="C125" s="979">
        <v>6</v>
      </c>
      <c r="D125" s="979">
        <v>28</v>
      </c>
      <c r="E125" s="979">
        <v>9</v>
      </c>
      <c r="F125" s="979">
        <v>11</v>
      </c>
      <c r="G125" s="979">
        <v>8</v>
      </c>
      <c r="H125" s="1159">
        <v>3</v>
      </c>
    </row>
    <row r="126" spans="1:8">
      <c r="A126" s="1326"/>
      <c r="B126" s="1187"/>
      <c r="C126" s="1187"/>
      <c r="D126" s="1187"/>
      <c r="E126" s="1187"/>
      <c r="F126" s="1187"/>
      <c r="G126" s="1187"/>
      <c r="H126" s="1188"/>
    </row>
    <row r="127" spans="1:8">
      <c r="A127" s="1326" t="s">
        <v>1209</v>
      </c>
      <c r="B127" s="1187"/>
      <c r="C127" s="1187"/>
      <c r="D127" s="1187"/>
      <c r="E127" s="1187"/>
      <c r="F127" s="1187"/>
      <c r="G127" s="1187"/>
      <c r="H127" s="1188"/>
    </row>
    <row r="128" spans="1:8">
      <c r="A128" s="1327" t="s">
        <v>1210</v>
      </c>
      <c r="B128" s="1187"/>
      <c r="C128" s="1187"/>
      <c r="D128" s="1187"/>
      <c r="E128" s="1187"/>
      <c r="F128" s="1187"/>
      <c r="G128" s="1187"/>
      <c r="H128" s="1188"/>
    </row>
    <row r="129" spans="1:8">
      <c r="A129" s="1328" t="s">
        <v>1312</v>
      </c>
      <c r="B129" s="979">
        <v>1</v>
      </c>
      <c r="C129" s="979">
        <v>6</v>
      </c>
      <c r="D129" s="979">
        <v>28</v>
      </c>
      <c r="E129" s="979">
        <v>9</v>
      </c>
      <c r="F129" s="979">
        <v>11</v>
      </c>
      <c r="G129" s="979">
        <v>8</v>
      </c>
      <c r="H129" s="1159">
        <v>3</v>
      </c>
    </row>
    <row r="130" spans="1:8">
      <c r="A130" s="1328" t="s">
        <v>1212</v>
      </c>
      <c r="B130" s="979">
        <v>1</v>
      </c>
      <c r="C130" s="979">
        <v>6</v>
      </c>
      <c r="D130" s="979">
        <v>28</v>
      </c>
      <c r="E130" s="979">
        <v>9</v>
      </c>
      <c r="F130" s="979">
        <v>11</v>
      </c>
      <c r="G130" s="979">
        <v>8</v>
      </c>
      <c r="H130" s="1159">
        <v>3</v>
      </c>
    </row>
    <row r="131" spans="1:8">
      <c r="A131" s="1330" t="s">
        <v>1213</v>
      </c>
      <c r="B131" s="903"/>
      <c r="C131" s="903"/>
      <c r="D131" s="903"/>
      <c r="E131" s="903"/>
      <c r="F131" s="903"/>
      <c r="G131" s="903"/>
      <c r="H131" s="1178"/>
    </row>
    <row r="132" spans="1:8">
      <c r="A132" s="1326"/>
      <c r="B132" s="903"/>
      <c r="C132" s="903"/>
      <c r="D132" s="903"/>
      <c r="E132" s="903"/>
      <c r="F132" s="903"/>
      <c r="G132" s="903"/>
      <c r="H132" s="1178"/>
    </row>
    <row r="133" spans="1:8">
      <c r="A133" s="1326" t="s">
        <v>1316</v>
      </c>
      <c r="B133" s="979">
        <v>3</v>
      </c>
      <c r="C133" s="979">
        <v>3</v>
      </c>
      <c r="D133" s="979">
        <v>23</v>
      </c>
      <c r="E133" s="979">
        <v>10</v>
      </c>
      <c r="F133" s="979">
        <v>1</v>
      </c>
      <c r="G133" s="979">
        <v>5</v>
      </c>
      <c r="H133" s="1159">
        <v>3</v>
      </c>
    </row>
    <row r="134" spans="1:8">
      <c r="A134" s="1326"/>
      <c r="B134" s="1187"/>
      <c r="C134" s="1187"/>
      <c r="D134" s="1187"/>
      <c r="E134" s="1187"/>
      <c r="F134" s="1187"/>
      <c r="G134" s="1187"/>
      <c r="H134" s="1188"/>
    </row>
    <row r="135" spans="1:8">
      <c r="A135" s="1326" t="s">
        <v>1209</v>
      </c>
      <c r="B135" s="1187"/>
      <c r="C135" s="1187"/>
      <c r="D135" s="1187"/>
      <c r="E135" s="1187"/>
      <c r="F135" s="1187"/>
      <c r="G135" s="1187"/>
      <c r="H135" s="1188"/>
    </row>
    <row r="136" spans="1:8">
      <c r="A136" s="1327" t="s">
        <v>1210</v>
      </c>
      <c r="B136" s="1187"/>
      <c r="C136" s="1187"/>
      <c r="D136" s="1187"/>
      <c r="E136" s="1187"/>
      <c r="F136" s="1187"/>
      <c r="G136" s="1187"/>
      <c r="H136" s="1188"/>
    </row>
    <row r="137" spans="1:8">
      <c r="A137" s="1328" t="s">
        <v>1319</v>
      </c>
      <c r="B137" s="979">
        <v>1</v>
      </c>
      <c r="C137" s="979">
        <v>2</v>
      </c>
      <c r="D137" s="979">
        <v>14</v>
      </c>
      <c r="E137" s="979">
        <v>8</v>
      </c>
      <c r="F137" s="979">
        <v>1</v>
      </c>
      <c r="G137" s="979">
        <v>5</v>
      </c>
      <c r="H137" s="1159">
        <v>3</v>
      </c>
    </row>
    <row r="138" spans="1:8">
      <c r="A138" s="1328" t="s">
        <v>1212</v>
      </c>
      <c r="B138" s="1201" t="s">
        <v>55</v>
      </c>
      <c r="C138" s="1201" t="s">
        <v>55</v>
      </c>
      <c r="D138" s="1201" t="s">
        <v>55</v>
      </c>
      <c r="E138" s="1201" t="s">
        <v>55</v>
      </c>
      <c r="F138" s="1201" t="s">
        <v>55</v>
      </c>
      <c r="G138" s="1201" t="s">
        <v>55</v>
      </c>
      <c r="H138" s="1202" t="s">
        <v>55</v>
      </c>
    </row>
    <row r="139" spans="1:8">
      <c r="A139" s="1330" t="s">
        <v>1213</v>
      </c>
      <c r="B139" s="1187"/>
      <c r="C139" s="1187"/>
      <c r="D139" s="1187"/>
      <c r="E139" s="1187"/>
      <c r="F139" s="1187"/>
      <c r="G139" s="1187"/>
      <c r="H139" s="1188"/>
    </row>
    <row r="140" spans="1:8">
      <c r="A140" s="1328" t="s">
        <v>1320</v>
      </c>
      <c r="B140" s="979">
        <v>1</v>
      </c>
      <c r="C140" s="979" t="s">
        <v>55</v>
      </c>
      <c r="D140" s="979" t="s">
        <v>55</v>
      </c>
      <c r="E140" s="979" t="s">
        <v>55</v>
      </c>
      <c r="F140" s="979" t="s">
        <v>55</v>
      </c>
      <c r="G140" s="979" t="s">
        <v>55</v>
      </c>
      <c r="H140" s="1159" t="s">
        <v>55</v>
      </c>
    </row>
    <row r="141" spans="1:8">
      <c r="A141" s="1328" t="s">
        <v>1212</v>
      </c>
      <c r="B141" s="1201" t="s">
        <v>55</v>
      </c>
      <c r="C141" s="1201" t="s">
        <v>55</v>
      </c>
      <c r="D141" s="1201" t="s">
        <v>55</v>
      </c>
      <c r="E141" s="1201" t="s">
        <v>55</v>
      </c>
      <c r="F141" s="1201" t="s">
        <v>55</v>
      </c>
      <c r="G141" s="1201" t="s">
        <v>55</v>
      </c>
      <c r="H141" s="1202" t="s">
        <v>55</v>
      </c>
    </row>
    <row r="142" spans="1:8">
      <c r="A142" s="1330" t="s">
        <v>1213</v>
      </c>
      <c r="B142" s="1187"/>
      <c r="C142" s="1187"/>
      <c r="D142" s="1187"/>
      <c r="E142" s="1187"/>
      <c r="F142" s="1187"/>
      <c r="G142" s="1187"/>
      <c r="H142" s="1188"/>
    </row>
    <row r="143" spans="1:8">
      <c r="A143" s="1326"/>
      <c r="B143" s="1187"/>
      <c r="C143" s="1187"/>
      <c r="D143" s="1187"/>
      <c r="E143" s="1187"/>
      <c r="F143" s="1187"/>
      <c r="G143" s="1187"/>
      <c r="H143" s="1188"/>
    </row>
    <row r="144" spans="1:8">
      <c r="A144" s="1326" t="s">
        <v>1223</v>
      </c>
      <c r="B144" s="1187"/>
      <c r="C144" s="1187"/>
      <c r="D144" s="1187"/>
      <c r="E144" s="1187"/>
      <c r="F144" s="1187"/>
      <c r="G144" s="1187"/>
      <c r="H144" s="1188"/>
    </row>
    <row r="145" spans="1:8">
      <c r="A145" s="1327" t="s">
        <v>1216</v>
      </c>
      <c r="B145" s="1187"/>
      <c r="C145" s="1187"/>
      <c r="D145" s="1187"/>
      <c r="E145" s="1187"/>
      <c r="F145" s="1187"/>
      <c r="G145" s="1187"/>
      <c r="H145" s="1188"/>
    </row>
    <row r="146" spans="1:8">
      <c r="A146" s="1328" t="s">
        <v>1324</v>
      </c>
      <c r="B146" s="979">
        <v>1</v>
      </c>
      <c r="C146" s="979">
        <v>1</v>
      </c>
      <c r="D146" s="979">
        <v>9</v>
      </c>
      <c r="E146" s="979">
        <v>2</v>
      </c>
      <c r="F146" s="979" t="s">
        <v>55</v>
      </c>
      <c r="G146" s="979" t="s">
        <v>55</v>
      </c>
      <c r="H146" s="1159" t="s">
        <v>55</v>
      </c>
    </row>
    <row r="147" spans="1:8">
      <c r="A147" s="1326"/>
      <c r="B147" s="1187"/>
      <c r="C147" s="1187"/>
      <c r="D147" s="1187"/>
      <c r="E147" s="1187"/>
      <c r="F147" s="1187"/>
      <c r="G147" s="1187"/>
      <c r="H147" s="1188"/>
    </row>
    <row r="148" spans="1:8">
      <c r="A148" s="1326" t="s">
        <v>1328</v>
      </c>
      <c r="B148" s="979">
        <v>1</v>
      </c>
      <c r="C148" s="979">
        <v>6</v>
      </c>
      <c r="D148" s="979">
        <v>55</v>
      </c>
      <c r="E148" s="979">
        <v>19</v>
      </c>
      <c r="F148" s="979">
        <v>19</v>
      </c>
      <c r="G148" s="979">
        <v>11</v>
      </c>
      <c r="H148" s="1159">
        <v>3</v>
      </c>
    </row>
    <row r="149" spans="1:8">
      <c r="A149" s="1326"/>
      <c r="B149" s="1187"/>
      <c r="C149" s="1187"/>
      <c r="D149" s="1187"/>
      <c r="E149" s="1187"/>
      <c r="F149" s="1187"/>
      <c r="G149" s="1187"/>
      <c r="H149" s="1188"/>
    </row>
    <row r="150" spans="1:8">
      <c r="A150" s="1326" t="s">
        <v>1206</v>
      </c>
      <c r="B150" s="1187"/>
      <c r="C150" s="1187"/>
      <c r="D150" s="1187"/>
      <c r="E150" s="1187"/>
      <c r="F150" s="1187"/>
      <c r="G150" s="1187"/>
      <c r="H150" s="1188"/>
    </row>
    <row r="151" spans="1:8">
      <c r="A151" s="1327" t="s">
        <v>1207</v>
      </c>
      <c r="B151" s="1187"/>
      <c r="C151" s="1187"/>
      <c r="D151" s="1187"/>
      <c r="E151" s="1187"/>
      <c r="F151" s="1187"/>
      <c r="G151" s="1187"/>
      <c r="H151" s="1188"/>
    </row>
    <row r="152" spans="1:8">
      <c r="A152" s="1328" t="s">
        <v>1329</v>
      </c>
      <c r="B152" s="979">
        <v>1</v>
      </c>
      <c r="C152" s="979">
        <v>6</v>
      </c>
      <c r="D152" s="979">
        <v>55</v>
      </c>
      <c r="E152" s="979">
        <v>19</v>
      </c>
      <c r="F152" s="979">
        <v>19</v>
      </c>
      <c r="G152" s="979">
        <v>11</v>
      </c>
      <c r="H152" s="1159">
        <v>3</v>
      </c>
    </row>
    <row r="153" spans="1:8">
      <c r="A153" s="1326"/>
      <c r="B153" s="1187"/>
      <c r="C153" s="1187"/>
      <c r="D153" s="1187"/>
      <c r="E153" s="1187"/>
      <c r="F153" s="1187"/>
      <c r="G153" s="1187"/>
      <c r="H153" s="1188"/>
    </row>
    <row r="154" spans="1:8">
      <c r="A154" s="1326" t="s">
        <v>1260</v>
      </c>
      <c r="B154" s="1187"/>
      <c r="C154" s="1187"/>
      <c r="D154" s="1187"/>
      <c r="E154" s="1187"/>
      <c r="F154" s="1187"/>
      <c r="G154" s="1187"/>
      <c r="H154" s="1188"/>
    </row>
    <row r="155" spans="1:8">
      <c r="A155" s="1327" t="s">
        <v>1261</v>
      </c>
      <c r="B155" s="1187"/>
      <c r="C155" s="1187"/>
      <c r="D155" s="1187"/>
      <c r="E155" s="1187"/>
      <c r="F155" s="1187"/>
      <c r="G155" s="1187"/>
      <c r="H155" s="1188"/>
    </row>
    <row r="156" spans="1:8">
      <c r="A156" s="1328" t="s">
        <v>1335</v>
      </c>
      <c r="B156" s="979">
        <v>6</v>
      </c>
      <c r="C156" s="979">
        <v>24</v>
      </c>
      <c r="D156" s="979">
        <v>138</v>
      </c>
      <c r="E156" s="979">
        <v>44</v>
      </c>
      <c r="F156" s="979">
        <v>39</v>
      </c>
      <c r="G156" s="979">
        <v>39</v>
      </c>
      <c r="H156" s="1159">
        <v>11</v>
      </c>
    </row>
    <row r="157" spans="1:8">
      <c r="A157" s="675"/>
      <c r="B157" s="138"/>
      <c r="C157" s="138"/>
      <c r="D157" s="138"/>
      <c r="E157" s="138"/>
      <c r="F157" s="138"/>
      <c r="G157" s="138"/>
      <c r="H157" s="138"/>
    </row>
    <row r="158" spans="1:8">
      <c r="A158" s="1004" t="s">
        <v>1377</v>
      </c>
      <c r="B158" s="299"/>
      <c r="C158" s="299"/>
      <c r="D158" s="299"/>
      <c r="E158" s="299"/>
      <c r="F158" s="299"/>
      <c r="G158" s="299"/>
      <c r="H158" s="138"/>
    </row>
    <row r="159" spans="1:8">
      <c r="A159" s="1001" t="s">
        <v>1378</v>
      </c>
      <c r="B159" s="710"/>
      <c r="C159" s="710"/>
      <c r="D159" s="710"/>
      <c r="E159" s="710"/>
      <c r="F159" s="710"/>
      <c r="G159" s="710"/>
      <c r="H159" s="138"/>
    </row>
    <row r="160" spans="1:8">
      <c r="A160" s="415"/>
      <c r="B160" s="415"/>
      <c r="C160" s="415"/>
      <c r="D160" s="415"/>
      <c r="E160" s="415"/>
      <c r="F160" s="415"/>
      <c r="G160" s="415"/>
      <c r="H160" s="415"/>
    </row>
    <row r="161" spans="1:8">
      <c r="A161" s="415"/>
      <c r="B161" s="415"/>
      <c r="C161" s="415"/>
      <c r="D161" s="415"/>
      <c r="E161" s="415"/>
      <c r="F161" s="415"/>
      <c r="G161" s="415"/>
      <c r="H161" s="415"/>
    </row>
    <row r="162" spans="1:8">
      <c r="A162" s="415"/>
      <c r="B162" s="415"/>
      <c r="C162" s="415"/>
      <c r="D162" s="415"/>
      <c r="E162" s="415"/>
      <c r="F162" s="415"/>
      <c r="G162" s="415"/>
      <c r="H162" s="415"/>
    </row>
    <row r="163" spans="1:8">
      <c r="A163" s="415"/>
      <c r="B163" s="415"/>
      <c r="C163" s="415"/>
      <c r="D163" s="415"/>
      <c r="E163" s="415"/>
      <c r="F163" s="415"/>
      <c r="G163" s="415"/>
      <c r="H163" s="415"/>
    </row>
    <row r="164" spans="1:8">
      <c r="A164" s="415"/>
      <c r="B164" s="415"/>
      <c r="C164" s="415"/>
      <c r="D164" s="415"/>
      <c r="E164" s="415"/>
      <c r="F164" s="415"/>
      <c r="G164" s="415"/>
      <c r="H164" s="415"/>
    </row>
    <row r="165" spans="1:8">
      <c r="A165" s="415"/>
      <c r="B165" s="415"/>
      <c r="C165" s="415"/>
      <c r="D165" s="415"/>
      <c r="E165" s="415"/>
      <c r="F165" s="415"/>
      <c r="G165" s="415"/>
      <c r="H165" s="415"/>
    </row>
    <row r="166" spans="1:8">
      <c r="A166" s="415"/>
      <c r="B166" s="415"/>
      <c r="C166" s="415"/>
      <c r="D166" s="415"/>
      <c r="E166" s="415"/>
      <c r="F166" s="415"/>
      <c r="G166" s="415"/>
      <c r="H166" s="415"/>
    </row>
    <row r="167" spans="1:8">
      <c r="A167" s="415"/>
      <c r="B167" s="415"/>
      <c r="C167" s="415"/>
      <c r="D167" s="415"/>
      <c r="E167" s="415"/>
      <c r="F167" s="415"/>
      <c r="G167" s="415"/>
      <c r="H167" s="415"/>
    </row>
    <row r="168" spans="1:8">
      <c r="A168" s="415"/>
      <c r="B168" s="415"/>
      <c r="C168" s="415"/>
      <c r="D168" s="415"/>
      <c r="E168" s="415"/>
      <c r="F168" s="415"/>
      <c r="G168" s="415"/>
      <c r="H168" s="415"/>
    </row>
    <row r="169" spans="1:8">
      <c r="A169" s="415"/>
      <c r="B169" s="415"/>
      <c r="C169" s="415"/>
      <c r="D169" s="415"/>
      <c r="E169" s="415"/>
      <c r="F169" s="415"/>
      <c r="G169" s="415"/>
      <c r="H169" s="415"/>
    </row>
    <row r="170" spans="1:8">
      <c r="A170" s="415"/>
      <c r="B170" s="415"/>
      <c r="C170" s="415"/>
      <c r="D170" s="415"/>
      <c r="E170" s="415"/>
      <c r="F170" s="415"/>
      <c r="G170" s="415"/>
      <c r="H170" s="415"/>
    </row>
    <row r="171" spans="1:8">
      <c r="A171" s="415"/>
      <c r="B171" s="415"/>
      <c r="C171" s="415"/>
      <c r="D171" s="415"/>
      <c r="E171" s="415"/>
      <c r="F171" s="415"/>
      <c r="G171" s="415"/>
      <c r="H171" s="415"/>
    </row>
    <row r="172" spans="1:8">
      <c r="A172" s="415"/>
      <c r="B172" s="415"/>
      <c r="C172" s="415"/>
      <c r="D172" s="415"/>
      <c r="E172" s="415"/>
      <c r="F172" s="415"/>
      <c r="G172" s="415"/>
      <c r="H172" s="415"/>
    </row>
    <row r="173" spans="1:8">
      <c r="A173" s="415"/>
      <c r="B173" s="415"/>
      <c r="C173" s="415"/>
      <c r="D173" s="415"/>
      <c r="E173" s="415"/>
      <c r="F173" s="415"/>
      <c r="G173" s="415"/>
      <c r="H173" s="415"/>
    </row>
    <row r="174" spans="1:8">
      <c r="A174" s="415"/>
      <c r="B174" s="415"/>
      <c r="C174" s="415"/>
      <c r="D174" s="415"/>
      <c r="E174" s="415"/>
      <c r="F174" s="415"/>
      <c r="G174" s="415"/>
      <c r="H174" s="415"/>
    </row>
    <row r="175" spans="1:8">
      <c r="A175" s="415"/>
      <c r="B175" s="415"/>
      <c r="C175" s="415"/>
      <c r="D175" s="415"/>
      <c r="E175" s="415"/>
      <c r="F175" s="415"/>
      <c r="G175" s="415"/>
      <c r="H175" s="415"/>
    </row>
    <row r="176" spans="1:8">
      <c r="A176" s="415"/>
      <c r="B176" s="415"/>
      <c r="C176" s="415"/>
      <c r="D176" s="415"/>
      <c r="E176" s="415"/>
      <c r="F176" s="415"/>
      <c r="G176" s="415"/>
      <c r="H176" s="415"/>
    </row>
    <row r="177" spans="1:8">
      <c r="A177" s="415"/>
      <c r="B177" s="415"/>
      <c r="C177" s="415"/>
      <c r="D177" s="415"/>
      <c r="E177" s="415"/>
      <c r="F177" s="415"/>
      <c r="G177" s="415"/>
      <c r="H177" s="415"/>
    </row>
    <row r="178" spans="1:8">
      <c r="A178" s="415"/>
      <c r="B178" s="415"/>
      <c r="C178" s="415"/>
      <c r="D178" s="415"/>
      <c r="E178" s="415"/>
      <c r="F178" s="415"/>
      <c r="G178" s="415"/>
      <c r="H178" s="415"/>
    </row>
    <row r="179" spans="1:8">
      <c r="A179" s="415"/>
      <c r="B179" s="415"/>
      <c r="C179" s="415"/>
      <c r="D179" s="415"/>
      <c r="E179" s="415"/>
      <c r="F179" s="415"/>
      <c r="G179" s="415"/>
      <c r="H179" s="415"/>
    </row>
    <row r="180" spans="1:8">
      <c r="A180" s="415"/>
      <c r="B180" s="415"/>
      <c r="C180" s="415"/>
      <c r="D180" s="415"/>
      <c r="E180" s="415"/>
      <c r="F180" s="415"/>
      <c r="G180" s="415"/>
      <c r="H180" s="415"/>
    </row>
    <row r="181" spans="1:8">
      <c r="A181" s="415"/>
      <c r="B181" s="415"/>
      <c r="C181" s="415"/>
      <c r="D181" s="415"/>
      <c r="E181" s="415"/>
      <c r="F181" s="415"/>
      <c r="G181" s="415"/>
      <c r="H181" s="415"/>
    </row>
    <row r="182" spans="1:8">
      <c r="A182" s="415"/>
      <c r="B182" s="415"/>
      <c r="C182" s="415"/>
      <c r="D182" s="415"/>
      <c r="E182" s="415"/>
      <c r="F182" s="415"/>
      <c r="G182" s="415"/>
      <c r="H182" s="415"/>
    </row>
    <row r="183" spans="1:8">
      <c r="A183" s="415"/>
      <c r="B183" s="415"/>
      <c r="C183" s="415"/>
      <c r="D183" s="415"/>
      <c r="E183" s="415"/>
      <c r="F183" s="415"/>
      <c r="G183" s="415"/>
      <c r="H183" s="415"/>
    </row>
    <row r="184" spans="1:8">
      <c r="A184" s="415"/>
      <c r="B184" s="415"/>
      <c r="C184" s="415"/>
      <c r="D184" s="415"/>
      <c r="E184" s="415"/>
      <c r="F184" s="415"/>
      <c r="G184" s="415"/>
      <c r="H184" s="415"/>
    </row>
    <row r="185" spans="1:8">
      <c r="A185" s="415"/>
      <c r="B185" s="415"/>
      <c r="C185" s="415"/>
      <c r="D185" s="415"/>
      <c r="E185" s="415"/>
      <c r="F185" s="415"/>
      <c r="G185" s="415"/>
      <c r="H185" s="415"/>
    </row>
    <row r="186" spans="1:8">
      <c r="A186" s="415"/>
      <c r="B186" s="415"/>
      <c r="C186" s="415"/>
      <c r="D186" s="415"/>
      <c r="E186" s="415"/>
      <c r="F186" s="415"/>
      <c r="G186" s="415"/>
      <c r="H186" s="415"/>
    </row>
    <row r="187" spans="1:8">
      <c r="A187" s="415"/>
      <c r="B187" s="415"/>
      <c r="C187" s="415"/>
      <c r="D187" s="415"/>
      <c r="E187" s="415"/>
      <c r="F187" s="415"/>
      <c r="G187" s="415"/>
      <c r="H187" s="415"/>
    </row>
    <row r="188" spans="1:8">
      <c r="A188" s="415"/>
      <c r="B188" s="415"/>
      <c r="C188" s="415"/>
      <c r="D188" s="415"/>
      <c r="E188" s="415"/>
      <c r="F188" s="415"/>
      <c r="G188" s="415"/>
      <c r="H188" s="415"/>
    </row>
    <row r="189" spans="1:8">
      <c r="A189" s="415"/>
      <c r="B189" s="415"/>
      <c r="C189" s="415"/>
      <c r="D189" s="415"/>
      <c r="E189" s="415"/>
      <c r="F189" s="415"/>
      <c r="G189" s="415"/>
      <c r="H189" s="415"/>
    </row>
    <row r="190" spans="1:8">
      <c r="A190" s="415"/>
      <c r="B190" s="415"/>
      <c r="C190" s="415"/>
      <c r="D190" s="415"/>
      <c r="E190" s="415"/>
      <c r="F190" s="415"/>
      <c r="G190" s="415"/>
      <c r="H190" s="415"/>
    </row>
    <row r="191" spans="1:8">
      <c r="A191" s="415"/>
      <c r="B191" s="415"/>
      <c r="C191" s="415"/>
      <c r="D191" s="415"/>
      <c r="E191" s="415"/>
      <c r="F191" s="415"/>
      <c r="G191" s="415"/>
      <c r="H191" s="415"/>
    </row>
    <row r="192" spans="1:8">
      <c r="A192" s="415"/>
      <c r="B192" s="415"/>
      <c r="C192" s="415"/>
      <c r="D192" s="415"/>
      <c r="E192" s="415"/>
      <c r="F192" s="415"/>
      <c r="G192" s="415"/>
      <c r="H192" s="415"/>
    </row>
    <row r="193" spans="1:8">
      <c r="A193" s="415"/>
      <c r="B193" s="415"/>
      <c r="C193" s="415"/>
      <c r="D193" s="415"/>
      <c r="E193" s="415"/>
      <c r="F193" s="415"/>
      <c r="G193" s="415"/>
      <c r="H193" s="415"/>
    </row>
    <row r="194" spans="1:8">
      <c r="A194" s="415"/>
      <c r="B194" s="415"/>
      <c r="C194" s="415"/>
      <c r="D194" s="415"/>
      <c r="E194" s="415"/>
      <c r="F194" s="415"/>
      <c r="G194" s="415"/>
      <c r="H194" s="415"/>
    </row>
    <row r="195" spans="1:8">
      <c r="A195" s="415"/>
      <c r="B195" s="415"/>
      <c r="C195" s="415"/>
      <c r="D195" s="415"/>
      <c r="E195" s="415"/>
      <c r="F195" s="415"/>
      <c r="G195" s="415"/>
      <c r="H195" s="415"/>
    </row>
    <row r="196" spans="1:8">
      <c r="A196" s="415"/>
      <c r="B196" s="415"/>
      <c r="C196" s="415"/>
      <c r="D196" s="415"/>
      <c r="E196" s="415"/>
      <c r="F196" s="415"/>
      <c r="G196" s="415"/>
      <c r="H196" s="415"/>
    </row>
    <row r="197" spans="1:8">
      <c r="A197" s="415"/>
      <c r="B197" s="415"/>
      <c r="C197" s="415"/>
      <c r="D197" s="415"/>
      <c r="E197" s="415"/>
      <c r="F197" s="415"/>
      <c r="G197" s="415"/>
      <c r="H197" s="415"/>
    </row>
    <row r="198" spans="1:8">
      <c r="A198" s="415"/>
      <c r="B198" s="415"/>
      <c r="C198" s="415"/>
      <c r="D198" s="415"/>
      <c r="E198" s="415"/>
      <c r="F198" s="415"/>
      <c r="G198" s="415"/>
      <c r="H198" s="415"/>
    </row>
    <row r="199" spans="1:8">
      <c r="A199" s="415"/>
      <c r="B199" s="415"/>
      <c r="C199" s="415"/>
      <c r="D199" s="415"/>
      <c r="E199" s="415"/>
      <c r="F199" s="415"/>
      <c r="G199" s="415"/>
      <c r="H199" s="415"/>
    </row>
    <row r="200" spans="1:8">
      <c r="A200" s="415"/>
      <c r="B200" s="415"/>
      <c r="C200" s="415"/>
      <c r="D200" s="415"/>
      <c r="E200" s="415"/>
      <c r="F200" s="415"/>
      <c r="G200" s="415"/>
      <c r="H200" s="415"/>
    </row>
    <row r="201" spans="1:8">
      <c r="A201" s="415"/>
      <c r="B201" s="415"/>
      <c r="C201" s="415"/>
      <c r="D201" s="415"/>
      <c r="E201" s="415"/>
      <c r="F201" s="415"/>
      <c r="G201" s="415"/>
      <c r="H201" s="415"/>
    </row>
    <row r="202" spans="1:8">
      <c r="A202" s="415"/>
      <c r="B202" s="415"/>
      <c r="C202" s="415"/>
      <c r="D202" s="415"/>
      <c r="E202" s="415"/>
      <c r="F202" s="415"/>
      <c r="G202" s="415"/>
      <c r="H202" s="415"/>
    </row>
    <row r="203" spans="1:8">
      <c r="A203" s="415"/>
      <c r="B203" s="415"/>
      <c r="C203" s="415"/>
      <c r="D203" s="415"/>
      <c r="E203" s="415"/>
      <c r="F203" s="415"/>
      <c r="G203" s="415"/>
      <c r="H203" s="415"/>
    </row>
    <row r="204" spans="1:8">
      <c r="A204" s="415"/>
      <c r="B204" s="415"/>
      <c r="C204" s="415"/>
      <c r="D204" s="415"/>
      <c r="E204" s="415"/>
      <c r="F204" s="415"/>
      <c r="G204" s="415"/>
      <c r="H204" s="415"/>
    </row>
    <row r="205" spans="1:8">
      <c r="A205" s="415"/>
      <c r="B205" s="415"/>
      <c r="C205" s="415"/>
      <c r="D205" s="415"/>
      <c r="E205" s="415"/>
      <c r="F205" s="415"/>
      <c r="G205" s="415"/>
      <c r="H205" s="415"/>
    </row>
    <row r="206" spans="1:8">
      <c r="A206" s="415"/>
      <c r="B206" s="415"/>
      <c r="C206" s="415"/>
      <c r="D206" s="415"/>
      <c r="E206" s="415"/>
      <c r="F206" s="415"/>
      <c r="G206" s="415"/>
      <c r="H206" s="415"/>
    </row>
    <row r="207" spans="1:8">
      <c r="A207" s="415"/>
      <c r="B207" s="415"/>
      <c r="C207" s="415"/>
      <c r="D207" s="415"/>
      <c r="E207" s="415"/>
      <c r="F207" s="415"/>
      <c r="G207" s="415"/>
      <c r="H207" s="415"/>
    </row>
    <row r="208" spans="1:8">
      <c r="A208" s="415"/>
      <c r="B208" s="415"/>
      <c r="C208" s="415"/>
      <c r="D208" s="415"/>
      <c r="E208" s="415"/>
      <c r="F208" s="415"/>
      <c r="G208" s="415"/>
      <c r="H208" s="415"/>
    </row>
    <row r="209" spans="1:8">
      <c r="A209" s="415"/>
      <c r="B209" s="415"/>
      <c r="C209" s="415"/>
      <c r="D209" s="415"/>
      <c r="E209" s="415"/>
      <c r="F209" s="415"/>
      <c r="G209" s="415"/>
      <c r="H209" s="415"/>
    </row>
    <row r="210" spans="1:8">
      <c r="A210" s="415"/>
      <c r="B210" s="415"/>
      <c r="C210" s="415"/>
      <c r="D210" s="415"/>
      <c r="E210" s="415"/>
      <c r="F210" s="415"/>
      <c r="G210" s="415"/>
      <c r="H210" s="415"/>
    </row>
    <row r="211" spans="1:8">
      <c r="A211" s="415"/>
      <c r="B211" s="415"/>
      <c r="C211" s="415"/>
      <c r="D211" s="415"/>
      <c r="E211" s="415"/>
      <c r="F211" s="415"/>
      <c r="G211" s="415"/>
      <c r="H211" s="415"/>
    </row>
    <row r="212" spans="1:8">
      <c r="A212" s="415"/>
      <c r="B212" s="415"/>
      <c r="C212" s="415"/>
      <c r="D212" s="415"/>
      <c r="E212" s="415"/>
      <c r="F212" s="415"/>
      <c r="G212" s="415"/>
      <c r="H212" s="415"/>
    </row>
    <row r="213" spans="1:8">
      <c r="A213" s="415"/>
      <c r="B213" s="415"/>
      <c r="C213" s="415"/>
      <c r="D213" s="415"/>
      <c r="E213" s="415"/>
      <c r="F213" s="415"/>
      <c r="G213" s="415"/>
      <c r="H213" s="415"/>
    </row>
    <row r="214" spans="1:8">
      <c r="A214" s="415"/>
      <c r="B214" s="415"/>
      <c r="C214" s="415"/>
      <c r="D214" s="415"/>
      <c r="E214" s="415"/>
      <c r="F214" s="415"/>
      <c r="G214" s="415"/>
      <c r="H214" s="415"/>
    </row>
    <row r="215" spans="1:8">
      <c r="A215" s="415"/>
      <c r="B215" s="415"/>
      <c r="C215" s="415"/>
      <c r="D215" s="415"/>
      <c r="E215" s="415"/>
      <c r="F215" s="415"/>
      <c r="G215" s="415"/>
      <c r="H215" s="415"/>
    </row>
    <row r="216" spans="1:8">
      <c r="A216" s="415"/>
      <c r="B216" s="415"/>
      <c r="C216" s="415"/>
      <c r="D216" s="415"/>
      <c r="E216" s="415"/>
      <c r="F216" s="415"/>
      <c r="G216" s="415"/>
      <c r="H216" s="415"/>
    </row>
    <row r="217" spans="1:8">
      <c r="A217" s="415"/>
      <c r="B217" s="415"/>
      <c r="C217" s="415"/>
      <c r="D217" s="415"/>
      <c r="E217" s="415"/>
      <c r="F217" s="415"/>
      <c r="G217" s="415"/>
      <c r="H217" s="415"/>
    </row>
    <row r="218" spans="1:8">
      <c r="A218" s="415"/>
      <c r="B218" s="415"/>
      <c r="C218" s="415"/>
      <c r="D218" s="415"/>
      <c r="E218" s="415"/>
      <c r="F218" s="415"/>
      <c r="G218" s="415"/>
      <c r="H218" s="415"/>
    </row>
    <row r="219" spans="1:8">
      <c r="A219" s="415"/>
      <c r="B219" s="415"/>
      <c r="C219" s="415"/>
      <c r="D219" s="415"/>
      <c r="E219" s="415"/>
      <c r="F219" s="415"/>
      <c r="G219" s="415"/>
      <c r="H219" s="415"/>
    </row>
    <row r="220" spans="1:8">
      <c r="A220" s="415"/>
      <c r="B220" s="415"/>
      <c r="C220" s="415"/>
      <c r="D220" s="415"/>
      <c r="E220" s="415"/>
      <c r="F220" s="415"/>
      <c r="G220" s="415"/>
      <c r="H220" s="415"/>
    </row>
    <row r="221" spans="1:8">
      <c r="A221" s="415"/>
      <c r="B221" s="415"/>
      <c r="C221" s="415"/>
      <c r="D221" s="415"/>
      <c r="E221" s="415"/>
      <c r="F221" s="415"/>
      <c r="G221" s="415"/>
      <c r="H221" s="415"/>
    </row>
    <row r="222" spans="1:8">
      <c r="A222" s="415"/>
      <c r="B222" s="415"/>
      <c r="C222" s="415"/>
      <c r="D222" s="415"/>
      <c r="E222" s="415"/>
      <c r="F222" s="415"/>
      <c r="G222" s="415"/>
      <c r="H222" s="415"/>
    </row>
    <row r="223" spans="1:8">
      <c r="A223" s="415"/>
      <c r="B223" s="415"/>
      <c r="C223" s="415"/>
      <c r="D223" s="415"/>
      <c r="E223" s="415"/>
      <c r="F223" s="415"/>
      <c r="G223" s="415"/>
      <c r="H223" s="415"/>
    </row>
    <row r="224" spans="1:8">
      <c r="A224" s="415"/>
      <c r="B224" s="415"/>
      <c r="C224" s="415"/>
      <c r="D224" s="415"/>
      <c r="E224" s="415"/>
      <c r="F224" s="415"/>
      <c r="G224" s="415"/>
      <c r="H224" s="415"/>
    </row>
    <row r="225" spans="1:8">
      <c r="A225" s="415"/>
      <c r="B225" s="415"/>
      <c r="C225" s="415"/>
      <c r="D225" s="415"/>
      <c r="E225" s="415"/>
      <c r="F225" s="415"/>
      <c r="G225" s="415"/>
      <c r="H225" s="415"/>
    </row>
    <row r="226" spans="1:8">
      <c r="A226" s="415"/>
      <c r="B226" s="415"/>
      <c r="C226" s="415"/>
      <c r="D226" s="415"/>
      <c r="E226" s="415"/>
      <c r="F226" s="415"/>
      <c r="G226" s="415"/>
      <c r="H226" s="415"/>
    </row>
    <row r="227" spans="1:8">
      <c r="A227" s="415"/>
      <c r="B227" s="415"/>
      <c r="C227" s="415"/>
      <c r="D227" s="415"/>
      <c r="E227" s="415"/>
      <c r="F227" s="415"/>
      <c r="G227" s="415"/>
      <c r="H227" s="415"/>
    </row>
    <row r="228" spans="1:8">
      <c r="A228" s="415"/>
      <c r="B228" s="415"/>
      <c r="C228" s="415"/>
      <c r="D228" s="415"/>
      <c r="E228" s="415"/>
      <c r="F228" s="415"/>
      <c r="G228" s="415"/>
      <c r="H228" s="415"/>
    </row>
    <row r="229" spans="1:8">
      <c r="A229" s="415"/>
      <c r="B229" s="415"/>
      <c r="C229" s="415"/>
      <c r="D229" s="415"/>
      <c r="E229" s="415"/>
      <c r="F229" s="415"/>
      <c r="G229" s="415"/>
      <c r="H229" s="415"/>
    </row>
    <row r="230" spans="1:8">
      <c r="A230" s="415"/>
      <c r="B230" s="415"/>
      <c r="C230" s="415"/>
      <c r="D230" s="415"/>
      <c r="E230" s="415"/>
      <c r="F230" s="415"/>
      <c r="G230" s="415"/>
      <c r="H230" s="415"/>
    </row>
    <row r="231" spans="1:8">
      <c r="A231" s="415"/>
      <c r="B231" s="415"/>
      <c r="C231" s="415"/>
      <c r="D231" s="415"/>
      <c r="E231" s="415"/>
      <c r="F231" s="415"/>
      <c r="G231" s="415"/>
      <c r="H231" s="415"/>
    </row>
    <row r="232" spans="1:8">
      <c r="A232" s="415"/>
      <c r="B232" s="415"/>
      <c r="C232" s="415"/>
      <c r="D232" s="415"/>
      <c r="E232" s="415"/>
      <c r="F232" s="415"/>
      <c r="G232" s="415"/>
      <c r="H232" s="415"/>
    </row>
    <row r="233" spans="1:8">
      <c r="A233" s="415"/>
      <c r="B233" s="415"/>
      <c r="C233" s="415"/>
      <c r="D233" s="415"/>
      <c r="E233" s="415"/>
      <c r="F233" s="415"/>
      <c r="G233" s="415"/>
      <c r="H233" s="415"/>
    </row>
    <row r="234" spans="1:8">
      <c r="A234" s="415"/>
      <c r="B234" s="415"/>
      <c r="C234" s="415"/>
      <c r="D234" s="415"/>
      <c r="E234" s="415"/>
      <c r="F234" s="415"/>
      <c r="G234" s="415"/>
      <c r="H234" s="415"/>
    </row>
    <row r="235" spans="1:8">
      <c r="A235" s="415"/>
      <c r="B235" s="415"/>
      <c r="C235" s="415"/>
      <c r="D235" s="415"/>
      <c r="E235" s="415"/>
      <c r="F235" s="415"/>
      <c r="G235" s="415"/>
      <c r="H235" s="415"/>
    </row>
    <row r="236" spans="1:8">
      <c r="A236" s="415"/>
      <c r="B236" s="415"/>
      <c r="C236" s="415"/>
      <c r="D236" s="415"/>
      <c r="E236" s="415"/>
      <c r="F236" s="415"/>
      <c r="G236" s="415"/>
      <c r="H236" s="415"/>
    </row>
    <row r="237" spans="1:8">
      <c r="A237" s="415"/>
      <c r="B237" s="415"/>
      <c r="C237" s="415"/>
      <c r="D237" s="415"/>
      <c r="E237" s="415"/>
      <c r="F237" s="415"/>
      <c r="G237" s="415"/>
      <c r="H237" s="415"/>
    </row>
    <row r="238" spans="1:8">
      <c r="A238" s="415"/>
      <c r="B238" s="415"/>
      <c r="C238" s="415"/>
      <c r="D238" s="415"/>
      <c r="E238" s="415"/>
      <c r="F238" s="415"/>
      <c r="G238" s="415"/>
      <c r="H238" s="415"/>
    </row>
    <row r="239" spans="1:8">
      <c r="A239" s="415"/>
      <c r="B239" s="415"/>
      <c r="C239" s="415"/>
      <c r="D239" s="415"/>
      <c r="E239" s="415"/>
      <c r="F239" s="415"/>
      <c r="G239" s="415"/>
      <c r="H239" s="415"/>
    </row>
    <row r="240" spans="1:8">
      <c r="A240" s="415"/>
      <c r="B240" s="415"/>
      <c r="C240" s="415"/>
      <c r="D240" s="415"/>
      <c r="E240" s="415"/>
      <c r="F240" s="415"/>
      <c r="G240" s="415"/>
      <c r="H240" s="415"/>
    </row>
    <row r="241" spans="1:8">
      <c r="A241" s="415"/>
      <c r="B241" s="415"/>
      <c r="C241" s="415"/>
      <c r="D241" s="415"/>
      <c r="E241" s="415"/>
      <c r="F241" s="415"/>
      <c r="G241" s="415"/>
      <c r="H241" s="415"/>
    </row>
    <row r="242" spans="1:8">
      <c r="A242" s="415"/>
      <c r="B242" s="415"/>
      <c r="C242" s="415"/>
      <c r="D242" s="415"/>
      <c r="E242" s="415"/>
      <c r="F242" s="415"/>
      <c r="G242" s="415"/>
      <c r="H242" s="415"/>
    </row>
    <row r="243" spans="1:8">
      <c r="A243" s="415"/>
      <c r="B243" s="415"/>
      <c r="C243" s="415"/>
      <c r="D243" s="415"/>
      <c r="E243" s="415"/>
      <c r="F243" s="415"/>
      <c r="G243" s="415"/>
      <c r="H243" s="415"/>
    </row>
    <row r="244" spans="1:8">
      <c r="A244" s="415"/>
      <c r="B244" s="415"/>
      <c r="C244" s="415"/>
      <c r="D244" s="415"/>
      <c r="E244" s="415"/>
      <c r="F244" s="415"/>
      <c r="G244" s="415"/>
      <c r="H244" s="415"/>
    </row>
    <row r="245" spans="1:8">
      <c r="A245" s="415"/>
      <c r="B245" s="415"/>
      <c r="C245" s="415"/>
      <c r="D245" s="415"/>
      <c r="E245" s="415"/>
      <c r="F245" s="415"/>
      <c r="G245" s="415"/>
      <c r="H245" s="415"/>
    </row>
    <row r="246" spans="1:8">
      <c r="A246" s="415"/>
      <c r="B246" s="415"/>
      <c r="C246" s="415"/>
      <c r="D246" s="415"/>
      <c r="E246" s="415"/>
      <c r="F246" s="415"/>
      <c r="G246" s="415"/>
      <c r="H246" s="415"/>
    </row>
    <row r="247" spans="1:8">
      <c r="A247" s="415"/>
      <c r="B247" s="415"/>
      <c r="C247" s="415"/>
      <c r="D247" s="415"/>
      <c r="E247" s="415"/>
      <c r="F247" s="415"/>
      <c r="G247" s="415"/>
      <c r="H247" s="415"/>
    </row>
    <row r="248" spans="1:8">
      <c r="A248" s="415"/>
      <c r="B248" s="415"/>
      <c r="C248" s="415"/>
      <c r="D248" s="415"/>
      <c r="E248" s="415"/>
      <c r="F248" s="415"/>
      <c r="G248" s="415"/>
      <c r="H248" s="415"/>
    </row>
    <row r="249" spans="1:8">
      <c r="A249" s="415"/>
      <c r="B249" s="415"/>
      <c r="C249" s="415"/>
      <c r="D249" s="415"/>
      <c r="E249" s="415"/>
      <c r="F249" s="415"/>
      <c r="G249" s="415"/>
      <c r="H249" s="415"/>
    </row>
    <row r="250" spans="1:8">
      <c r="A250" s="415"/>
      <c r="B250" s="415"/>
      <c r="C250" s="415"/>
      <c r="D250" s="415"/>
      <c r="E250" s="415"/>
      <c r="F250" s="415"/>
      <c r="G250" s="415"/>
      <c r="H250" s="415"/>
    </row>
    <row r="251" spans="1:8">
      <c r="A251" s="415"/>
      <c r="B251" s="415"/>
      <c r="C251" s="415"/>
      <c r="D251" s="415"/>
      <c r="E251" s="415"/>
      <c r="F251" s="415"/>
      <c r="G251" s="415"/>
      <c r="H251" s="415"/>
    </row>
    <row r="252" spans="1:8">
      <c r="A252" s="415"/>
      <c r="B252" s="415"/>
      <c r="C252" s="415"/>
      <c r="D252" s="415"/>
      <c r="E252" s="415"/>
      <c r="F252" s="415"/>
      <c r="G252" s="415"/>
      <c r="H252" s="415"/>
    </row>
    <row r="253" spans="1:8">
      <c r="A253" s="415"/>
      <c r="B253" s="415"/>
      <c r="C253" s="415"/>
      <c r="D253" s="415"/>
      <c r="E253" s="415"/>
      <c r="F253" s="415"/>
      <c r="G253" s="415"/>
      <c r="H253" s="415"/>
    </row>
    <row r="254" spans="1:8">
      <c r="A254" s="415"/>
      <c r="B254" s="415"/>
      <c r="C254" s="415"/>
      <c r="D254" s="415"/>
      <c r="E254" s="415"/>
      <c r="F254" s="415"/>
      <c r="G254" s="415"/>
      <c r="H254" s="415"/>
    </row>
    <row r="255" spans="1:8">
      <c r="A255" s="415"/>
      <c r="B255" s="415"/>
      <c r="C255" s="415"/>
      <c r="D255" s="415"/>
      <c r="E255" s="415"/>
      <c r="F255" s="415"/>
      <c r="G255" s="415"/>
      <c r="H255" s="415"/>
    </row>
    <row r="256" spans="1:8">
      <c r="A256" s="415"/>
      <c r="B256" s="415"/>
      <c r="C256" s="415"/>
      <c r="D256" s="415"/>
      <c r="E256" s="415"/>
      <c r="F256" s="415"/>
      <c r="G256" s="415"/>
      <c r="H256" s="415"/>
    </row>
    <row r="257" spans="1:8">
      <c r="A257" s="415"/>
      <c r="B257" s="415"/>
      <c r="C257" s="415"/>
      <c r="D257" s="415"/>
      <c r="E257" s="415"/>
      <c r="F257" s="415"/>
      <c r="G257" s="415"/>
      <c r="H257" s="415"/>
    </row>
    <row r="258" spans="1:8">
      <c r="A258" s="415"/>
      <c r="B258" s="415"/>
      <c r="C258" s="415"/>
      <c r="D258" s="415"/>
      <c r="E258" s="415"/>
      <c r="F258" s="415"/>
      <c r="G258" s="415"/>
      <c r="H258" s="415"/>
    </row>
    <row r="259" spans="1:8">
      <c r="A259" s="415"/>
      <c r="B259" s="415"/>
      <c r="C259" s="415"/>
      <c r="D259" s="415"/>
      <c r="E259" s="415"/>
      <c r="F259" s="415"/>
      <c r="G259" s="415"/>
      <c r="H259" s="415"/>
    </row>
    <row r="260" spans="1:8">
      <c r="A260" s="415"/>
      <c r="B260" s="415"/>
      <c r="C260" s="415"/>
      <c r="D260" s="415"/>
      <c r="E260" s="415"/>
      <c r="F260" s="415"/>
      <c r="G260" s="415"/>
      <c r="H260" s="415"/>
    </row>
    <row r="261" spans="1:8">
      <c r="A261" s="415"/>
      <c r="B261" s="415"/>
      <c r="C261" s="415"/>
      <c r="D261" s="415"/>
      <c r="E261" s="415"/>
      <c r="F261" s="415"/>
      <c r="G261" s="415"/>
      <c r="H261" s="415"/>
    </row>
    <row r="262" spans="1:8">
      <c r="A262" s="415"/>
      <c r="B262" s="415"/>
      <c r="C262" s="415"/>
      <c r="D262" s="415"/>
      <c r="E262" s="415"/>
      <c r="F262" s="415"/>
      <c r="G262" s="415"/>
      <c r="H262" s="415"/>
    </row>
    <row r="263" spans="1:8">
      <c r="A263" s="415"/>
      <c r="B263" s="415"/>
      <c r="C263" s="415"/>
      <c r="D263" s="415"/>
      <c r="E263" s="415"/>
      <c r="F263" s="415"/>
      <c r="G263" s="415"/>
      <c r="H263" s="415"/>
    </row>
    <row r="264" spans="1:8">
      <c r="A264" s="415"/>
      <c r="B264" s="415"/>
      <c r="C264" s="415"/>
      <c r="D264" s="415"/>
      <c r="E264" s="415"/>
      <c r="F264" s="415"/>
      <c r="G264" s="415"/>
      <c r="H264" s="415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326" display="Powrót do spisu tablic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H53"/>
  <sheetViews>
    <sheetView showGridLines="0" zoomScaleNormal="100" workbookViewId="0"/>
  </sheetViews>
  <sheetFormatPr defaultRowHeight="15"/>
  <cols>
    <col min="1" max="1" width="27.28515625" style="1353" customWidth="1"/>
    <col min="2" max="8" width="15.7109375" style="424" customWidth="1"/>
    <col min="9" max="16384" width="9.140625" style="424"/>
  </cols>
  <sheetData>
    <row r="1" spans="1:8" ht="15" customHeight="1">
      <c r="A1" s="1339" t="s">
        <v>1719</v>
      </c>
      <c r="B1" s="711"/>
      <c r="C1" s="711"/>
      <c r="D1" s="711"/>
      <c r="E1" s="711"/>
      <c r="F1" s="711"/>
      <c r="G1" s="711"/>
      <c r="H1" s="1465" t="s">
        <v>2183</v>
      </c>
    </row>
    <row r="2" spans="1:8" ht="15" customHeight="1">
      <c r="A2" s="1368" t="s">
        <v>1475</v>
      </c>
      <c r="B2" s="729"/>
      <c r="C2" s="729"/>
      <c r="D2" s="729"/>
      <c r="E2" s="729"/>
      <c r="F2" s="729"/>
      <c r="G2" s="729"/>
      <c r="H2" s="1466" t="s">
        <v>2184</v>
      </c>
    </row>
    <row r="3" spans="1:8" ht="30" customHeight="1">
      <c r="A3" s="1751" t="s">
        <v>647</v>
      </c>
      <c r="B3" s="1758" t="s">
        <v>648</v>
      </c>
      <c r="C3" s="1758" t="s">
        <v>649</v>
      </c>
      <c r="D3" s="1635" t="s">
        <v>650</v>
      </c>
      <c r="E3" s="1635"/>
      <c r="F3" s="1635"/>
      <c r="G3" s="1635" t="s">
        <v>2088</v>
      </c>
      <c r="H3" s="1654"/>
    </row>
    <row r="4" spans="1:8" ht="30" customHeight="1">
      <c r="A4" s="1752"/>
      <c r="B4" s="1765"/>
      <c r="C4" s="1766"/>
      <c r="D4" s="1635" t="s">
        <v>568</v>
      </c>
      <c r="E4" s="1635" t="s">
        <v>1379</v>
      </c>
      <c r="F4" s="1635"/>
      <c r="G4" s="1635" t="s">
        <v>568</v>
      </c>
      <c r="H4" s="1654" t="s">
        <v>652</v>
      </c>
    </row>
    <row r="5" spans="1:8" ht="30" customHeight="1">
      <c r="A5" s="1764"/>
      <c r="B5" s="1765"/>
      <c r="C5" s="1766"/>
      <c r="D5" s="1635"/>
      <c r="E5" s="607" t="s">
        <v>570</v>
      </c>
      <c r="F5" s="1451" t="s">
        <v>2174</v>
      </c>
      <c r="G5" s="1635"/>
      <c r="H5" s="1654"/>
    </row>
    <row r="6" spans="1:8">
      <c r="A6" s="1369" t="s">
        <v>1203</v>
      </c>
      <c r="B6" s="734">
        <v>24</v>
      </c>
      <c r="C6" s="734">
        <v>82</v>
      </c>
      <c r="D6" s="734">
        <v>522</v>
      </c>
      <c r="E6" s="734">
        <v>211</v>
      </c>
      <c r="F6" s="1457">
        <v>115</v>
      </c>
      <c r="G6" s="734">
        <v>68</v>
      </c>
      <c r="H6" s="735">
        <v>20</v>
      </c>
    </row>
    <row r="7" spans="1:8">
      <c r="A7" s="1370" t="s">
        <v>1204</v>
      </c>
      <c r="B7" s="707"/>
      <c r="C7" s="707"/>
      <c r="D7" s="707"/>
      <c r="E7" s="707"/>
      <c r="F7" s="707"/>
      <c r="G7" s="707"/>
      <c r="H7" s="712"/>
    </row>
    <row r="8" spans="1:8">
      <c r="A8" s="1371"/>
      <c r="B8" s="708"/>
      <c r="C8" s="708"/>
      <c r="D8" s="708"/>
      <c r="E8" s="708"/>
      <c r="F8" s="708"/>
      <c r="G8" s="708"/>
      <c r="H8" s="709"/>
    </row>
    <row r="9" spans="1:8">
      <c r="A9" s="1372" t="s">
        <v>1336</v>
      </c>
      <c r="B9" s="313">
        <v>7</v>
      </c>
      <c r="C9" s="313">
        <v>27</v>
      </c>
      <c r="D9" s="313">
        <v>196</v>
      </c>
      <c r="E9" s="313">
        <v>84</v>
      </c>
      <c r="F9" s="313">
        <v>41</v>
      </c>
      <c r="G9" s="313">
        <v>18</v>
      </c>
      <c r="H9" s="697">
        <v>7</v>
      </c>
    </row>
    <row r="10" spans="1:8">
      <c r="A10" s="1373" t="s">
        <v>1337</v>
      </c>
      <c r="B10" s="730"/>
      <c r="C10" s="730"/>
      <c r="D10" s="730"/>
      <c r="E10" s="730"/>
      <c r="F10" s="730"/>
      <c r="G10" s="730"/>
      <c r="H10" s="731"/>
    </row>
    <row r="11" spans="1:8">
      <c r="A11" s="1374" t="s">
        <v>1338</v>
      </c>
      <c r="B11" s="182"/>
      <c r="C11" s="182"/>
      <c r="D11" s="182"/>
      <c r="E11" s="182"/>
      <c r="F11" s="182"/>
      <c r="G11" s="182"/>
      <c r="H11" s="698"/>
    </row>
    <row r="12" spans="1:8">
      <c r="A12" s="1375" t="s">
        <v>1339</v>
      </c>
      <c r="B12" s="182"/>
      <c r="C12" s="182"/>
      <c r="D12" s="182"/>
      <c r="E12" s="182"/>
      <c r="F12" s="182"/>
      <c r="G12" s="182"/>
      <c r="H12" s="698"/>
    </row>
    <row r="13" spans="1:8">
      <c r="A13" s="1376" t="s">
        <v>1340</v>
      </c>
      <c r="B13" s="314">
        <v>1</v>
      </c>
      <c r="C13" s="314">
        <v>4</v>
      </c>
      <c r="D13" s="314">
        <v>23</v>
      </c>
      <c r="E13" s="314">
        <v>11</v>
      </c>
      <c r="F13" s="314">
        <v>2</v>
      </c>
      <c r="G13" s="314">
        <v>3</v>
      </c>
      <c r="H13" s="701">
        <v>1</v>
      </c>
    </row>
    <row r="14" spans="1:8">
      <c r="A14" s="1376" t="s">
        <v>1341</v>
      </c>
      <c r="B14" s="314">
        <v>1</v>
      </c>
      <c r="C14" s="314">
        <v>3</v>
      </c>
      <c r="D14" s="314">
        <v>19</v>
      </c>
      <c r="E14" s="314">
        <v>8</v>
      </c>
      <c r="F14" s="314">
        <v>4</v>
      </c>
      <c r="G14" s="336" t="s">
        <v>742</v>
      </c>
      <c r="H14" s="713" t="s">
        <v>742</v>
      </c>
    </row>
    <row r="15" spans="1:8">
      <c r="A15" s="1376" t="s">
        <v>1342</v>
      </c>
      <c r="B15" s="244" t="s">
        <v>55</v>
      </c>
      <c r="C15" s="244" t="s">
        <v>55</v>
      </c>
      <c r="D15" s="244" t="s">
        <v>55</v>
      </c>
      <c r="E15" s="244" t="s">
        <v>55</v>
      </c>
      <c r="F15" s="244" t="s">
        <v>55</v>
      </c>
      <c r="G15" s="244" t="s">
        <v>55</v>
      </c>
      <c r="H15" s="732" t="s">
        <v>55</v>
      </c>
    </row>
    <row r="16" spans="1:8">
      <c r="A16" s="1376" t="s">
        <v>1343</v>
      </c>
      <c r="B16" s="314">
        <v>1</v>
      </c>
      <c r="C16" s="314">
        <v>4</v>
      </c>
      <c r="D16" s="314">
        <v>38</v>
      </c>
      <c r="E16" s="314">
        <v>18</v>
      </c>
      <c r="F16" s="314">
        <v>2</v>
      </c>
      <c r="G16" s="314">
        <v>1</v>
      </c>
      <c r="H16" s="713" t="s">
        <v>742</v>
      </c>
    </row>
    <row r="17" spans="1:8">
      <c r="A17" s="1376" t="s">
        <v>1344</v>
      </c>
      <c r="B17" s="244" t="s">
        <v>55</v>
      </c>
      <c r="C17" s="244" t="s">
        <v>55</v>
      </c>
      <c r="D17" s="244" t="s">
        <v>55</v>
      </c>
      <c r="E17" s="244" t="s">
        <v>55</v>
      </c>
      <c r="F17" s="244" t="s">
        <v>55</v>
      </c>
      <c r="G17" s="244" t="s">
        <v>55</v>
      </c>
      <c r="H17" s="732" t="s">
        <v>55</v>
      </c>
    </row>
    <row r="18" spans="1:8">
      <c r="A18" s="1376" t="s">
        <v>1345</v>
      </c>
      <c r="B18" s="314">
        <v>3</v>
      </c>
      <c r="C18" s="314">
        <v>9</v>
      </c>
      <c r="D18" s="314">
        <v>73</v>
      </c>
      <c r="E18" s="314">
        <v>30</v>
      </c>
      <c r="F18" s="314">
        <v>23</v>
      </c>
      <c r="G18" s="314">
        <v>10</v>
      </c>
      <c r="H18" s="701">
        <v>4</v>
      </c>
    </row>
    <row r="19" spans="1:8">
      <c r="A19" s="1376"/>
      <c r="B19" s="699"/>
      <c r="C19" s="699"/>
      <c r="D19" s="699"/>
      <c r="E19" s="699"/>
      <c r="F19" s="699"/>
      <c r="G19" s="699"/>
      <c r="H19" s="700"/>
    </row>
    <row r="20" spans="1:8">
      <c r="A20" s="1377" t="s">
        <v>1346</v>
      </c>
      <c r="B20" s="699"/>
      <c r="C20" s="699"/>
      <c r="D20" s="699"/>
      <c r="E20" s="699"/>
      <c r="F20" s="699"/>
      <c r="G20" s="699"/>
      <c r="H20" s="700"/>
    </row>
    <row r="21" spans="1:8">
      <c r="A21" s="1378" t="s">
        <v>1261</v>
      </c>
      <c r="B21" s="699"/>
      <c r="C21" s="699"/>
      <c r="D21" s="699"/>
      <c r="E21" s="699"/>
      <c r="F21" s="699"/>
      <c r="G21" s="699"/>
      <c r="H21" s="700"/>
    </row>
    <row r="22" spans="1:8">
      <c r="A22" s="1376" t="s">
        <v>1233</v>
      </c>
      <c r="B22" s="314">
        <v>1</v>
      </c>
      <c r="C22" s="314">
        <v>7</v>
      </c>
      <c r="D22" s="314">
        <v>43</v>
      </c>
      <c r="E22" s="314">
        <v>17</v>
      </c>
      <c r="F22" s="314">
        <v>10</v>
      </c>
      <c r="G22" s="314">
        <v>4</v>
      </c>
      <c r="H22" s="701">
        <v>2</v>
      </c>
    </row>
    <row r="23" spans="1:8">
      <c r="A23" s="1376"/>
      <c r="B23" s="699"/>
      <c r="C23" s="699"/>
      <c r="D23" s="699"/>
      <c r="E23" s="699"/>
      <c r="F23" s="699"/>
      <c r="G23" s="699"/>
      <c r="H23" s="700"/>
    </row>
    <row r="24" spans="1:8">
      <c r="A24" s="1374"/>
      <c r="B24" s="699"/>
      <c r="C24" s="699"/>
      <c r="D24" s="699"/>
      <c r="E24" s="699"/>
      <c r="F24" s="699"/>
      <c r="G24" s="699"/>
      <c r="H24" s="700"/>
    </row>
    <row r="25" spans="1:8">
      <c r="A25" s="1390" t="s">
        <v>1347</v>
      </c>
      <c r="B25" s="313">
        <v>7</v>
      </c>
      <c r="C25" s="313">
        <v>25</v>
      </c>
      <c r="D25" s="313">
        <v>133</v>
      </c>
      <c r="E25" s="313">
        <v>46</v>
      </c>
      <c r="F25" s="313">
        <v>32</v>
      </c>
      <c r="G25" s="313">
        <v>25</v>
      </c>
      <c r="H25" s="697">
        <v>9</v>
      </c>
    </row>
    <row r="26" spans="1:8">
      <c r="A26" s="1384" t="s">
        <v>1337</v>
      </c>
      <c r="B26" s="707"/>
      <c r="C26" s="707"/>
      <c r="D26" s="707"/>
      <c r="E26" s="707"/>
      <c r="F26" s="707"/>
      <c r="G26" s="707"/>
      <c r="H26" s="712"/>
    </row>
    <row r="27" spans="1:8">
      <c r="A27" s="1374" t="s">
        <v>1338</v>
      </c>
      <c r="B27" s="708"/>
      <c r="C27" s="708"/>
      <c r="D27" s="708"/>
      <c r="E27" s="708"/>
      <c r="F27" s="708"/>
      <c r="G27" s="708"/>
      <c r="H27" s="709"/>
    </row>
    <row r="28" spans="1:8">
      <c r="A28" s="1375" t="s">
        <v>1339</v>
      </c>
      <c r="B28" s="182"/>
      <c r="C28" s="182"/>
      <c r="D28" s="182"/>
      <c r="E28" s="182"/>
      <c r="F28" s="182"/>
      <c r="G28" s="182"/>
      <c r="H28" s="698"/>
    </row>
    <row r="29" spans="1:8">
      <c r="A29" s="1376" t="s">
        <v>1348</v>
      </c>
      <c r="B29" s="314">
        <v>1</v>
      </c>
      <c r="C29" s="314">
        <v>6</v>
      </c>
      <c r="D29" s="314">
        <v>35</v>
      </c>
      <c r="E29" s="314">
        <v>9</v>
      </c>
      <c r="F29" s="314">
        <v>8</v>
      </c>
      <c r="G29" s="314">
        <v>7</v>
      </c>
      <c r="H29" s="701">
        <v>1</v>
      </c>
    </row>
    <row r="30" spans="1:8">
      <c r="A30" s="1376" t="s">
        <v>1349</v>
      </c>
      <c r="B30" s="314">
        <v>2</v>
      </c>
      <c r="C30" s="314">
        <v>4</v>
      </c>
      <c r="D30" s="314">
        <v>22</v>
      </c>
      <c r="E30" s="314">
        <v>9</v>
      </c>
      <c r="F30" s="314">
        <v>4</v>
      </c>
      <c r="G30" s="314">
        <v>3</v>
      </c>
      <c r="H30" s="701">
        <v>1</v>
      </c>
    </row>
    <row r="31" spans="1:8">
      <c r="A31" s="1376" t="s">
        <v>1350</v>
      </c>
      <c r="B31" s="314">
        <v>1</v>
      </c>
      <c r="C31" s="314">
        <v>3</v>
      </c>
      <c r="D31" s="314">
        <v>27</v>
      </c>
      <c r="E31" s="314">
        <v>11</v>
      </c>
      <c r="F31" s="314">
        <v>8</v>
      </c>
      <c r="G31" s="314">
        <v>2</v>
      </c>
      <c r="H31" s="701">
        <v>1</v>
      </c>
    </row>
    <row r="32" spans="1:8">
      <c r="A32" s="1376" t="s">
        <v>1351</v>
      </c>
      <c r="B32" s="314">
        <v>1</v>
      </c>
      <c r="C32" s="314">
        <v>9</v>
      </c>
      <c r="D32" s="314">
        <v>20</v>
      </c>
      <c r="E32" s="314">
        <v>6</v>
      </c>
      <c r="F32" s="314">
        <v>4</v>
      </c>
      <c r="G32" s="314">
        <v>5</v>
      </c>
      <c r="H32" s="701">
        <v>1</v>
      </c>
    </row>
    <row r="33" spans="1:8">
      <c r="A33" s="1376" t="s">
        <v>1352</v>
      </c>
      <c r="B33" s="314">
        <v>1</v>
      </c>
      <c r="C33" s="314">
        <v>2</v>
      </c>
      <c r="D33" s="314">
        <v>18</v>
      </c>
      <c r="E33" s="314">
        <v>7</v>
      </c>
      <c r="F33" s="314">
        <v>7</v>
      </c>
      <c r="G33" s="314">
        <v>6</v>
      </c>
      <c r="H33" s="701">
        <v>3</v>
      </c>
    </row>
    <row r="34" spans="1:8">
      <c r="A34" s="1376" t="s">
        <v>1353</v>
      </c>
      <c r="B34" s="314">
        <v>1</v>
      </c>
      <c r="C34" s="314">
        <v>1</v>
      </c>
      <c r="D34" s="314">
        <v>11</v>
      </c>
      <c r="E34" s="314">
        <v>4</v>
      </c>
      <c r="F34" s="314">
        <v>1</v>
      </c>
      <c r="G34" s="314">
        <v>2</v>
      </c>
      <c r="H34" s="701">
        <v>2</v>
      </c>
    </row>
    <row r="35" spans="1:8">
      <c r="A35" s="1376"/>
      <c r="B35" s="699"/>
      <c r="C35" s="699"/>
      <c r="D35" s="699"/>
      <c r="E35" s="699"/>
      <c r="F35" s="699"/>
      <c r="G35" s="699"/>
      <c r="H35" s="700"/>
    </row>
    <row r="36" spans="1:8">
      <c r="A36" s="1372" t="s">
        <v>1354</v>
      </c>
      <c r="B36" s="313">
        <v>10</v>
      </c>
      <c r="C36" s="313">
        <v>30</v>
      </c>
      <c r="D36" s="313">
        <v>193</v>
      </c>
      <c r="E36" s="313">
        <v>81</v>
      </c>
      <c r="F36" s="313">
        <v>42</v>
      </c>
      <c r="G36" s="313">
        <v>25</v>
      </c>
      <c r="H36" s="697">
        <v>4</v>
      </c>
    </row>
    <row r="37" spans="1:8">
      <c r="A37" s="1373" t="s">
        <v>1337</v>
      </c>
      <c r="B37" s="707"/>
      <c r="C37" s="707"/>
      <c r="D37" s="707"/>
      <c r="E37" s="707"/>
      <c r="F37" s="707"/>
      <c r="G37" s="707"/>
      <c r="H37" s="712"/>
    </row>
    <row r="38" spans="1:8">
      <c r="A38" s="1374" t="s">
        <v>1338</v>
      </c>
      <c r="B38" s="699"/>
      <c r="C38" s="699"/>
      <c r="D38" s="699"/>
      <c r="E38" s="699"/>
      <c r="F38" s="699"/>
      <c r="G38" s="699"/>
      <c r="H38" s="700"/>
    </row>
    <row r="39" spans="1:8">
      <c r="A39" s="1375" t="s">
        <v>1339</v>
      </c>
      <c r="B39" s="699"/>
      <c r="C39" s="699"/>
      <c r="D39" s="699"/>
      <c r="E39" s="699"/>
      <c r="F39" s="699"/>
      <c r="G39" s="699"/>
      <c r="H39" s="700"/>
    </row>
    <row r="40" spans="1:8">
      <c r="A40" s="1376" t="s">
        <v>1355</v>
      </c>
      <c r="B40" s="314">
        <v>1</v>
      </c>
      <c r="C40" s="314">
        <v>4</v>
      </c>
      <c r="D40" s="314">
        <v>28</v>
      </c>
      <c r="E40" s="314">
        <v>12</v>
      </c>
      <c r="F40" s="314">
        <v>3</v>
      </c>
      <c r="G40" s="314">
        <v>4</v>
      </c>
      <c r="H40" s="701">
        <v>1</v>
      </c>
    </row>
    <row r="41" spans="1:8">
      <c r="A41" s="1376" t="s">
        <v>1356</v>
      </c>
      <c r="B41" s="314">
        <v>1</v>
      </c>
      <c r="C41" s="314">
        <v>3</v>
      </c>
      <c r="D41" s="314">
        <v>24</v>
      </c>
      <c r="E41" s="314">
        <v>7</v>
      </c>
      <c r="F41" s="314">
        <v>4</v>
      </c>
      <c r="G41" s="314">
        <v>3</v>
      </c>
      <c r="H41" s="701">
        <v>1</v>
      </c>
    </row>
    <row r="42" spans="1:8">
      <c r="A42" s="1376" t="s">
        <v>1357</v>
      </c>
      <c r="B42" s="314">
        <v>1</v>
      </c>
      <c r="C42" s="314">
        <v>2</v>
      </c>
      <c r="D42" s="314">
        <v>17</v>
      </c>
      <c r="E42" s="314">
        <v>6</v>
      </c>
      <c r="F42" s="336" t="s">
        <v>742</v>
      </c>
      <c r="G42" s="314">
        <v>3</v>
      </c>
      <c r="H42" s="713" t="s">
        <v>742</v>
      </c>
    </row>
    <row r="43" spans="1:8">
      <c r="A43" s="1376" t="s">
        <v>1358</v>
      </c>
      <c r="B43" s="314">
        <v>1</v>
      </c>
      <c r="C43" s="314">
        <v>2</v>
      </c>
      <c r="D43" s="314">
        <v>15</v>
      </c>
      <c r="E43" s="314">
        <v>7</v>
      </c>
      <c r="F43" s="314">
        <v>3</v>
      </c>
      <c r="G43" s="314">
        <v>1</v>
      </c>
      <c r="H43" s="713" t="s">
        <v>742</v>
      </c>
    </row>
    <row r="44" spans="1:8">
      <c r="A44" s="1376" t="s">
        <v>1359</v>
      </c>
      <c r="B44" s="314">
        <v>1</v>
      </c>
      <c r="C44" s="314">
        <v>3</v>
      </c>
      <c r="D44" s="314">
        <v>12</v>
      </c>
      <c r="E44" s="314">
        <v>8</v>
      </c>
      <c r="F44" s="314">
        <v>4</v>
      </c>
      <c r="G44" s="314">
        <v>1</v>
      </c>
      <c r="H44" s="713" t="s">
        <v>742</v>
      </c>
    </row>
    <row r="45" spans="1:8">
      <c r="A45" s="1376" t="s">
        <v>1360</v>
      </c>
      <c r="B45" s="314">
        <v>2</v>
      </c>
      <c r="C45" s="314">
        <v>4</v>
      </c>
      <c r="D45" s="314">
        <v>29</v>
      </c>
      <c r="E45" s="314">
        <v>17</v>
      </c>
      <c r="F45" s="314">
        <v>4</v>
      </c>
      <c r="G45" s="314">
        <v>3</v>
      </c>
      <c r="H45" s="713" t="s">
        <v>742</v>
      </c>
    </row>
    <row r="46" spans="1:8">
      <c r="A46" s="1376" t="s">
        <v>1361</v>
      </c>
      <c r="B46" s="314">
        <v>1</v>
      </c>
      <c r="C46" s="314">
        <v>3</v>
      </c>
      <c r="D46" s="314">
        <v>21</v>
      </c>
      <c r="E46" s="314">
        <v>11</v>
      </c>
      <c r="F46" s="314">
        <v>8</v>
      </c>
      <c r="G46" s="314">
        <v>3</v>
      </c>
      <c r="H46" s="713" t="s">
        <v>742</v>
      </c>
    </row>
    <row r="47" spans="1:8">
      <c r="A47" s="1376"/>
      <c r="B47" s="180"/>
      <c r="C47" s="180"/>
      <c r="D47" s="180"/>
      <c r="E47" s="180"/>
      <c r="F47" s="180"/>
      <c r="G47" s="180"/>
      <c r="H47" s="733"/>
    </row>
    <row r="48" spans="1:8">
      <c r="A48" s="1377" t="s">
        <v>1346</v>
      </c>
      <c r="B48" s="699"/>
      <c r="C48" s="699"/>
      <c r="D48" s="699"/>
      <c r="E48" s="699"/>
      <c r="F48" s="699"/>
      <c r="G48" s="699"/>
      <c r="H48" s="700"/>
    </row>
    <row r="49" spans="1:8">
      <c r="A49" s="1378" t="s">
        <v>1261</v>
      </c>
      <c r="B49" s="699"/>
      <c r="C49" s="699"/>
      <c r="D49" s="699"/>
      <c r="E49" s="699"/>
      <c r="F49" s="699"/>
      <c r="G49" s="699"/>
      <c r="H49" s="700"/>
    </row>
    <row r="50" spans="1:8">
      <c r="A50" s="1376" t="s">
        <v>1335</v>
      </c>
      <c r="B50" s="314">
        <v>2</v>
      </c>
      <c r="C50" s="314">
        <v>9</v>
      </c>
      <c r="D50" s="314">
        <v>47</v>
      </c>
      <c r="E50" s="314">
        <v>13</v>
      </c>
      <c r="F50" s="314">
        <v>16</v>
      </c>
      <c r="G50" s="314">
        <v>7</v>
      </c>
      <c r="H50" s="701">
        <v>2</v>
      </c>
    </row>
    <row r="51" spans="1:8">
      <c r="A51" s="1350"/>
      <c r="B51" s="9"/>
      <c r="C51" s="9"/>
      <c r="D51" s="9"/>
      <c r="E51" s="9"/>
      <c r="F51" s="9"/>
      <c r="G51" s="9"/>
      <c r="H51" s="9"/>
    </row>
    <row r="52" spans="1:8">
      <c r="A52" s="1351" t="s">
        <v>1377</v>
      </c>
      <c r="B52" s="299"/>
      <c r="C52" s="9"/>
      <c r="D52" s="9"/>
      <c r="E52" s="9"/>
      <c r="F52" s="9"/>
      <c r="G52" s="9"/>
      <c r="H52" s="9"/>
    </row>
    <row r="53" spans="1:8">
      <c r="A53" s="1352" t="s">
        <v>1363</v>
      </c>
      <c r="B53" s="710"/>
      <c r="C53" s="9"/>
      <c r="D53" s="9"/>
      <c r="E53" s="9"/>
      <c r="F53" s="9"/>
      <c r="G53" s="9"/>
      <c r="H53" s="9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329" display="Powrót do spisu tablic"/>
  </hyperlink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>
  <dimension ref="A1:H54"/>
  <sheetViews>
    <sheetView showGridLines="0" zoomScaleNormal="100" workbookViewId="0"/>
  </sheetViews>
  <sheetFormatPr defaultRowHeight="15"/>
  <cols>
    <col min="1" max="1" width="27.28515625" style="1353" customWidth="1"/>
    <col min="2" max="8" width="15.7109375" style="424" customWidth="1"/>
    <col min="9" max="16384" width="9.140625" style="424"/>
  </cols>
  <sheetData>
    <row r="1" spans="1:8" ht="15" customHeight="1">
      <c r="A1" s="1339" t="s">
        <v>1718</v>
      </c>
      <c r="B1" s="711"/>
      <c r="C1" s="711"/>
      <c r="D1" s="711"/>
      <c r="E1" s="711"/>
      <c r="F1" s="711"/>
      <c r="G1" s="711"/>
      <c r="H1" s="1465" t="s">
        <v>2183</v>
      </c>
    </row>
    <row r="2" spans="1:8" ht="15" customHeight="1">
      <c r="A2" s="1368" t="s">
        <v>1474</v>
      </c>
      <c r="B2" s="729"/>
      <c r="C2" s="729"/>
      <c r="D2" s="729"/>
      <c r="E2" s="729"/>
      <c r="F2" s="729"/>
      <c r="G2" s="729"/>
      <c r="H2" s="1466" t="s">
        <v>2184</v>
      </c>
    </row>
    <row r="3" spans="1:8" ht="30" customHeight="1">
      <c r="A3" s="1751" t="s">
        <v>647</v>
      </c>
      <c r="B3" s="1758" t="s">
        <v>648</v>
      </c>
      <c r="C3" s="1758" t="s">
        <v>649</v>
      </c>
      <c r="D3" s="1635" t="s">
        <v>650</v>
      </c>
      <c r="E3" s="1635"/>
      <c r="F3" s="1635"/>
      <c r="G3" s="1635" t="s">
        <v>2088</v>
      </c>
      <c r="H3" s="1654"/>
    </row>
    <row r="4" spans="1:8" ht="30" customHeight="1">
      <c r="A4" s="1752"/>
      <c r="B4" s="1765"/>
      <c r="C4" s="1766"/>
      <c r="D4" s="1635" t="s">
        <v>568</v>
      </c>
      <c r="E4" s="1635" t="s">
        <v>1379</v>
      </c>
      <c r="F4" s="1635"/>
      <c r="G4" s="1635" t="s">
        <v>568</v>
      </c>
      <c r="H4" s="1654" t="s">
        <v>652</v>
      </c>
    </row>
    <row r="5" spans="1:8" ht="30" customHeight="1">
      <c r="A5" s="1764"/>
      <c r="B5" s="1765"/>
      <c r="C5" s="1766"/>
      <c r="D5" s="1635"/>
      <c r="E5" s="607" t="s">
        <v>570</v>
      </c>
      <c r="F5" s="1451" t="s">
        <v>2174</v>
      </c>
      <c r="G5" s="1635"/>
      <c r="H5" s="1654"/>
    </row>
    <row r="6" spans="1:8">
      <c r="A6" s="1369" t="s">
        <v>1203</v>
      </c>
      <c r="B6" s="368">
        <v>73</v>
      </c>
      <c r="C6" s="368">
        <v>400</v>
      </c>
      <c r="D6" s="368">
        <v>8128</v>
      </c>
      <c r="E6" s="368">
        <v>2444</v>
      </c>
      <c r="F6" s="1459">
        <v>3480</v>
      </c>
      <c r="G6" s="368">
        <v>2978</v>
      </c>
      <c r="H6" s="741">
        <v>1035</v>
      </c>
    </row>
    <row r="7" spans="1:8">
      <c r="A7" s="1370" t="s">
        <v>1204</v>
      </c>
      <c r="B7" s="721"/>
      <c r="C7" s="721"/>
      <c r="D7" s="721"/>
      <c r="E7" s="721"/>
      <c r="F7" s="721"/>
      <c r="G7" s="721"/>
      <c r="H7" s="722"/>
    </row>
    <row r="8" spans="1:8">
      <c r="A8" s="1371"/>
      <c r="B8" s="736"/>
      <c r="C8" s="736"/>
      <c r="D8" s="736"/>
      <c r="E8" s="736"/>
      <c r="F8" s="736"/>
      <c r="G8" s="736"/>
      <c r="H8" s="737"/>
    </row>
    <row r="9" spans="1:8">
      <c r="A9" s="1372" t="s">
        <v>1336</v>
      </c>
      <c r="B9" s="313">
        <v>29</v>
      </c>
      <c r="C9" s="313">
        <v>162</v>
      </c>
      <c r="D9" s="313">
        <v>3558</v>
      </c>
      <c r="E9" s="313">
        <v>1089</v>
      </c>
      <c r="F9" s="313">
        <v>1465</v>
      </c>
      <c r="G9" s="313">
        <v>1291</v>
      </c>
      <c r="H9" s="697">
        <v>426</v>
      </c>
    </row>
    <row r="10" spans="1:8">
      <c r="A10" s="1373" t="s">
        <v>1337</v>
      </c>
      <c r="B10" s="738"/>
      <c r="C10" s="738"/>
      <c r="D10" s="738"/>
      <c r="E10" s="738"/>
      <c r="F10" s="738"/>
      <c r="G10" s="738"/>
      <c r="H10" s="739"/>
    </row>
    <row r="11" spans="1:8">
      <c r="A11" s="1374" t="s">
        <v>1338</v>
      </c>
      <c r="B11" s="230"/>
      <c r="C11" s="230"/>
      <c r="D11" s="230"/>
      <c r="E11" s="230"/>
      <c r="F11" s="230"/>
      <c r="G11" s="230"/>
      <c r="H11" s="723"/>
    </row>
    <row r="12" spans="1:8">
      <c r="A12" s="1375" t="s">
        <v>1339</v>
      </c>
      <c r="B12" s="230"/>
      <c r="C12" s="230"/>
      <c r="D12" s="230"/>
      <c r="E12" s="230"/>
      <c r="F12" s="230"/>
      <c r="G12" s="230"/>
      <c r="H12" s="723"/>
    </row>
    <row r="13" spans="1:8">
      <c r="A13" s="1376" t="s">
        <v>1340</v>
      </c>
      <c r="B13" s="314">
        <v>2</v>
      </c>
      <c r="C13" s="314">
        <v>11</v>
      </c>
      <c r="D13" s="314">
        <v>216</v>
      </c>
      <c r="E13" s="314">
        <v>61</v>
      </c>
      <c r="F13" s="314">
        <v>89</v>
      </c>
      <c r="G13" s="314">
        <v>83</v>
      </c>
      <c r="H13" s="701">
        <v>26</v>
      </c>
    </row>
    <row r="14" spans="1:8">
      <c r="A14" s="1376" t="s">
        <v>1341</v>
      </c>
      <c r="B14" s="314">
        <v>4</v>
      </c>
      <c r="C14" s="314">
        <v>18</v>
      </c>
      <c r="D14" s="314">
        <v>371</v>
      </c>
      <c r="E14" s="314">
        <v>112</v>
      </c>
      <c r="F14" s="314">
        <v>151</v>
      </c>
      <c r="G14" s="314">
        <v>120</v>
      </c>
      <c r="H14" s="701">
        <v>37</v>
      </c>
    </row>
    <row r="15" spans="1:8">
      <c r="A15" s="1376" t="s">
        <v>1342</v>
      </c>
      <c r="B15" s="314">
        <v>2</v>
      </c>
      <c r="C15" s="314">
        <v>13</v>
      </c>
      <c r="D15" s="314">
        <v>229</v>
      </c>
      <c r="E15" s="314">
        <v>64</v>
      </c>
      <c r="F15" s="314">
        <v>104</v>
      </c>
      <c r="G15" s="314">
        <v>101</v>
      </c>
      <c r="H15" s="701">
        <v>36</v>
      </c>
    </row>
    <row r="16" spans="1:8">
      <c r="A16" s="1376" t="s">
        <v>1343</v>
      </c>
      <c r="B16" s="314">
        <v>6</v>
      </c>
      <c r="C16" s="314">
        <v>34</v>
      </c>
      <c r="D16" s="314">
        <v>844</v>
      </c>
      <c r="E16" s="314">
        <v>256</v>
      </c>
      <c r="F16" s="314">
        <v>340</v>
      </c>
      <c r="G16" s="314">
        <v>341</v>
      </c>
      <c r="H16" s="701">
        <v>115</v>
      </c>
    </row>
    <row r="17" spans="1:8">
      <c r="A17" s="1376" t="s">
        <v>1344</v>
      </c>
      <c r="B17" s="314">
        <v>4</v>
      </c>
      <c r="C17" s="314">
        <v>19</v>
      </c>
      <c r="D17" s="314">
        <v>364</v>
      </c>
      <c r="E17" s="314">
        <v>129</v>
      </c>
      <c r="F17" s="314">
        <v>154</v>
      </c>
      <c r="G17" s="314">
        <v>139</v>
      </c>
      <c r="H17" s="701">
        <v>48</v>
      </c>
    </row>
    <row r="18" spans="1:8">
      <c r="A18" s="1376" t="s">
        <v>1345</v>
      </c>
      <c r="B18" s="314">
        <v>6</v>
      </c>
      <c r="C18" s="314">
        <v>33</v>
      </c>
      <c r="D18" s="314">
        <v>782</v>
      </c>
      <c r="E18" s="314">
        <v>250</v>
      </c>
      <c r="F18" s="314">
        <v>294</v>
      </c>
      <c r="G18" s="314">
        <v>255</v>
      </c>
      <c r="H18" s="701">
        <v>77</v>
      </c>
    </row>
    <row r="19" spans="1:8">
      <c r="A19" s="1376"/>
      <c r="B19" s="181"/>
      <c r="C19" s="181"/>
      <c r="D19" s="181"/>
      <c r="E19" s="181"/>
      <c r="F19" s="181"/>
      <c r="G19" s="181"/>
      <c r="H19" s="740"/>
    </row>
    <row r="20" spans="1:8">
      <c r="A20" s="1377" t="s">
        <v>1346</v>
      </c>
      <c r="B20" s="724"/>
      <c r="C20" s="724"/>
      <c r="D20" s="724"/>
      <c r="E20" s="724"/>
      <c r="F20" s="724"/>
      <c r="G20" s="724"/>
      <c r="H20" s="725"/>
    </row>
    <row r="21" spans="1:8">
      <c r="A21" s="1378" t="s">
        <v>1261</v>
      </c>
      <c r="B21" s="724"/>
      <c r="C21" s="724"/>
      <c r="D21" s="724"/>
      <c r="E21" s="724"/>
      <c r="F21" s="724"/>
      <c r="G21" s="724"/>
      <c r="H21" s="725"/>
    </row>
    <row r="22" spans="1:8">
      <c r="A22" s="1376" t="s">
        <v>1233</v>
      </c>
      <c r="B22" s="314">
        <v>5</v>
      </c>
      <c r="C22" s="314">
        <v>34</v>
      </c>
      <c r="D22" s="314">
        <v>752</v>
      </c>
      <c r="E22" s="314">
        <v>217</v>
      </c>
      <c r="F22" s="314">
        <v>333</v>
      </c>
      <c r="G22" s="314">
        <v>252</v>
      </c>
      <c r="H22" s="701">
        <v>87</v>
      </c>
    </row>
    <row r="23" spans="1:8">
      <c r="A23" s="1374"/>
      <c r="B23" s="724"/>
      <c r="C23" s="724"/>
      <c r="D23" s="724"/>
      <c r="E23" s="724"/>
      <c r="F23" s="724"/>
      <c r="G23" s="724"/>
      <c r="H23" s="725"/>
    </row>
    <row r="24" spans="1:8">
      <c r="A24" s="1390" t="s">
        <v>1347</v>
      </c>
      <c r="B24" s="313">
        <v>12</v>
      </c>
      <c r="C24" s="313">
        <v>63</v>
      </c>
      <c r="D24" s="313">
        <v>1341</v>
      </c>
      <c r="E24" s="313">
        <v>389</v>
      </c>
      <c r="F24" s="313">
        <v>632</v>
      </c>
      <c r="G24" s="313">
        <v>428</v>
      </c>
      <c r="H24" s="697">
        <v>149</v>
      </c>
    </row>
    <row r="25" spans="1:8">
      <c r="A25" s="1384" t="s">
        <v>1337</v>
      </c>
      <c r="B25" s="721"/>
      <c r="C25" s="721"/>
      <c r="D25" s="721"/>
      <c r="E25" s="721"/>
      <c r="F25" s="721"/>
      <c r="G25" s="721"/>
      <c r="H25" s="722"/>
    </row>
    <row r="26" spans="1:8">
      <c r="A26" s="1374" t="s">
        <v>1338</v>
      </c>
      <c r="B26" s="736"/>
      <c r="C26" s="736"/>
      <c r="D26" s="736"/>
      <c r="E26" s="736"/>
      <c r="F26" s="736"/>
      <c r="G26" s="736"/>
      <c r="H26" s="737"/>
    </row>
    <row r="27" spans="1:8">
      <c r="A27" s="1375" t="s">
        <v>1339</v>
      </c>
      <c r="B27" s="230"/>
      <c r="C27" s="230"/>
      <c r="D27" s="230"/>
      <c r="E27" s="230"/>
      <c r="F27" s="230"/>
      <c r="G27" s="230"/>
      <c r="H27" s="723"/>
    </row>
    <row r="28" spans="1:8">
      <c r="A28" s="1376" t="s">
        <v>1348</v>
      </c>
      <c r="B28" s="314">
        <v>4</v>
      </c>
      <c r="C28" s="314">
        <v>21</v>
      </c>
      <c r="D28" s="314">
        <v>424</v>
      </c>
      <c r="E28" s="314">
        <v>113</v>
      </c>
      <c r="F28" s="314">
        <v>193</v>
      </c>
      <c r="G28" s="314">
        <v>121</v>
      </c>
      <c r="H28" s="701">
        <v>34</v>
      </c>
    </row>
    <row r="29" spans="1:8">
      <c r="A29" s="1376" t="s">
        <v>1349</v>
      </c>
      <c r="B29" s="314">
        <v>2</v>
      </c>
      <c r="C29" s="314">
        <v>12</v>
      </c>
      <c r="D29" s="314">
        <v>257</v>
      </c>
      <c r="E29" s="314">
        <v>84</v>
      </c>
      <c r="F29" s="314">
        <v>118</v>
      </c>
      <c r="G29" s="314">
        <v>89</v>
      </c>
      <c r="H29" s="701">
        <v>36</v>
      </c>
    </row>
    <row r="30" spans="1:8">
      <c r="A30" s="1376" t="s">
        <v>1350</v>
      </c>
      <c r="B30" s="314">
        <v>1</v>
      </c>
      <c r="C30" s="314">
        <v>4</v>
      </c>
      <c r="D30" s="314">
        <v>107</v>
      </c>
      <c r="E30" s="314">
        <v>32</v>
      </c>
      <c r="F30" s="314">
        <v>70</v>
      </c>
      <c r="G30" s="314">
        <v>32</v>
      </c>
      <c r="H30" s="701">
        <v>18</v>
      </c>
    </row>
    <row r="31" spans="1:8">
      <c r="A31" s="1376" t="s">
        <v>1351</v>
      </c>
      <c r="B31" s="314">
        <v>2</v>
      </c>
      <c r="C31" s="314">
        <v>10</v>
      </c>
      <c r="D31" s="314">
        <v>192</v>
      </c>
      <c r="E31" s="314">
        <v>60</v>
      </c>
      <c r="F31" s="314">
        <v>79</v>
      </c>
      <c r="G31" s="314">
        <v>54</v>
      </c>
      <c r="H31" s="701">
        <v>16</v>
      </c>
    </row>
    <row r="32" spans="1:8">
      <c r="A32" s="1376" t="s">
        <v>1352</v>
      </c>
      <c r="B32" s="314">
        <v>1</v>
      </c>
      <c r="C32" s="314">
        <v>11</v>
      </c>
      <c r="D32" s="314">
        <v>272</v>
      </c>
      <c r="E32" s="314">
        <v>74</v>
      </c>
      <c r="F32" s="314">
        <v>122</v>
      </c>
      <c r="G32" s="314">
        <v>89</v>
      </c>
      <c r="H32" s="701">
        <v>29</v>
      </c>
    </row>
    <row r="33" spans="1:8">
      <c r="A33" s="1376" t="s">
        <v>1353</v>
      </c>
      <c r="B33" s="314">
        <v>2</v>
      </c>
      <c r="C33" s="314">
        <v>5</v>
      </c>
      <c r="D33" s="314">
        <v>89</v>
      </c>
      <c r="E33" s="314">
        <v>26</v>
      </c>
      <c r="F33" s="314">
        <v>50</v>
      </c>
      <c r="G33" s="314">
        <v>43</v>
      </c>
      <c r="H33" s="701">
        <v>16</v>
      </c>
    </row>
    <row r="34" spans="1:8">
      <c r="A34" s="1376"/>
      <c r="B34" s="724"/>
      <c r="C34" s="724"/>
      <c r="D34" s="724"/>
      <c r="E34" s="724"/>
      <c r="F34" s="724"/>
      <c r="G34" s="724"/>
      <c r="H34" s="725"/>
    </row>
    <row r="35" spans="1:8">
      <c r="A35" s="1376"/>
      <c r="B35" s="230"/>
      <c r="C35" s="230"/>
      <c r="D35" s="230"/>
      <c r="E35" s="230"/>
      <c r="F35" s="230"/>
      <c r="G35" s="230"/>
      <c r="H35" s="723"/>
    </row>
    <row r="36" spans="1:8">
      <c r="A36" s="1372" t="s">
        <v>1354</v>
      </c>
      <c r="B36" s="313">
        <v>32</v>
      </c>
      <c r="C36" s="313">
        <v>175</v>
      </c>
      <c r="D36" s="313">
        <v>3229</v>
      </c>
      <c r="E36" s="313">
        <v>966</v>
      </c>
      <c r="F36" s="313">
        <v>1383</v>
      </c>
      <c r="G36" s="313">
        <v>1259</v>
      </c>
      <c r="H36" s="697">
        <v>460</v>
      </c>
    </row>
    <row r="37" spans="1:8">
      <c r="A37" s="1373" t="s">
        <v>1337</v>
      </c>
      <c r="B37" s="721"/>
      <c r="C37" s="721"/>
      <c r="D37" s="721"/>
      <c r="E37" s="721"/>
      <c r="F37" s="721"/>
      <c r="G37" s="721"/>
      <c r="H37" s="722"/>
    </row>
    <row r="38" spans="1:8">
      <c r="A38" s="1374" t="s">
        <v>1338</v>
      </c>
      <c r="B38" s="724"/>
      <c r="C38" s="724"/>
      <c r="D38" s="724"/>
      <c r="E38" s="724"/>
      <c r="F38" s="724"/>
      <c r="G38" s="724"/>
      <c r="H38" s="725"/>
    </row>
    <row r="39" spans="1:8">
      <c r="A39" s="1375" t="s">
        <v>1339</v>
      </c>
      <c r="B39" s="724"/>
      <c r="C39" s="724"/>
      <c r="D39" s="724"/>
      <c r="E39" s="724"/>
      <c r="F39" s="724"/>
      <c r="G39" s="724"/>
      <c r="H39" s="725"/>
    </row>
    <row r="40" spans="1:8">
      <c r="A40" s="1376" t="s">
        <v>1355</v>
      </c>
      <c r="B40" s="314">
        <v>4</v>
      </c>
      <c r="C40" s="314">
        <v>20</v>
      </c>
      <c r="D40" s="314">
        <v>351</v>
      </c>
      <c r="E40" s="314">
        <v>116</v>
      </c>
      <c r="F40" s="314">
        <v>139</v>
      </c>
      <c r="G40" s="314">
        <v>174</v>
      </c>
      <c r="H40" s="701">
        <v>64</v>
      </c>
    </row>
    <row r="41" spans="1:8">
      <c r="A41" s="1376" t="s">
        <v>1356</v>
      </c>
      <c r="B41" s="314">
        <v>4</v>
      </c>
      <c r="C41" s="314">
        <v>16</v>
      </c>
      <c r="D41" s="314">
        <v>344</v>
      </c>
      <c r="E41" s="314">
        <v>94</v>
      </c>
      <c r="F41" s="314">
        <v>147</v>
      </c>
      <c r="G41" s="314">
        <v>156</v>
      </c>
      <c r="H41" s="701">
        <v>48</v>
      </c>
    </row>
    <row r="42" spans="1:8">
      <c r="A42" s="1376" t="s">
        <v>1357</v>
      </c>
      <c r="B42" s="314">
        <v>3</v>
      </c>
      <c r="C42" s="314">
        <v>12</v>
      </c>
      <c r="D42" s="314">
        <v>246</v>
      </c>
      <c r="E42" s="314">
        <v>74</v>
      </c>
      <c r="F42" s="314">
        <v>110</v>
      </c>
      <c r="G42" s="314">
        <v>101</v>
      </c>
      <c r="H42" s="701">
        <v>36</v>
      </c>
    </row>
    <row r="43" spans="1:8">
      <c r="A43" s="1376" t="s">
        <v>1358</v>
      </c>
      <c r="B43" s="314">
        <v>2</v>
      </c>
      <c r="C43" s="314">
        <v>12</v>
      </c>
      <c r="D43" s="314">
        <v>254</v>
      </c>
      <c r="E43" s="314">
        <v>80</v>
      </c>
      <c r="F43" s="314">
        <v>125</v>
      </c>
      <c r="G43" s="314">
        <v>82</v>
      </c>
      <c r="H43" s="701">
        <v>28</v>
      </c>
    </row>
    <row r="44" spans="1:8">
      <c r="A44" s="1376" t="s">
        <v>1359</v>
      </c>
      <c r="B44" s="314">
        <v>4</v>
      </c>
      <c r="C44" s="314">
        <v>36</v>
      </c>
      <c r="D44" s="314">
        <v>232</v>
      </c>
      <c r="E44" s="314">
        <v>67</v>
      </c>
      <c r="F44" s="314">
        <v>86</v>
      </c>
      <c r="G44" s="314">
        <v>83</v>
      </c>
      <c r="H44" s="701">
        <v>28</v>
      </c>
    </row>
    <row r="45" spans="1:8">
      <c r="A45" s="1376" t="s">
        <v>1360</v>
      </c>
      <c r="B45" s="314">
        <v>4</v>
      </c>
      <c r="C45" s="314">
        <v>16</v>
      </c>
      <c r="D45" s="314">
        <v>398</v>
      </c>
      <c r="E45" s="314">
        <v>124</v>
      </c>
      <c r="F45" s="314">
        <v>155</v>
      </c>
      <c r="G45" s="314">
        <v>169</v>
      </c>
      <c r="H45" s="701">
        <v>71</v>
      </c>
    </row>
    <row r="46" spans="1:8">
      <c r="A46" s="1376" t="s">
        <v>1361</v>
      </c>
      <c r="B46" s="314">
        <v>4</v>
      </c>
      <c r="C46" s="314">
        <v>22</v>
      </c>
      <c r="D46" s="314">
        <v>543</v>
      </c>
      <c r="E46" s="314">
        <v>153</v>
      </c>
      <c r="F46" s="314">
        <v>266</v>
      </c>
      <c r="G46" s="314">
        <v>232</v>
      </c>
      <c r="H46" s="701">
        <v>89</v>
      </c>
    </row>
    <row r="47" spans="1:8">
      <c r="A47" s="1376"/>
      <c r="B47" s="181"/>
      <c r="C47" s="181"/>
      <c r="D47" s="181"/>
      <c r="E47" s="181"/>
      <c r="F47" s="181"/>
      <c r="G47" s="181"/>
      <c r="H47" s="740"/>
    </row>
    <row r="48" spans="1:8">
      <c r="A48" s="1377" t="s">
        <v>1346</v>
      </c>
      <c r="B48" s="724"/>
      <c r="C48" s="724"/>
      <c r="D48" s="724"/>
      <c r="E48" s="724"/>
      <c r="F48" s="724"/>
      <c r="G48" s="724"/>
      <c r="H48" s="725"/>
    </row>
    <row r="49" spans="1:8">
      <c r="A49" s="1378" t="s">
        <v>1261</v>
      </c>
      <c r="B49" s="724"/>
      <c r="C49" s="724"/>
      <c r="D49" s="724"/>
      <c r="E49" s="724"/>
      <c r="F49" s="724"/>
      <c r="G49" s="724"/>
      <c r="H49" s="725"/>
    </row>
    <row r="50" spans="1:8">
      <c r="A50" s="1376" t="s">
        <v>1335</v>
      </c>
      <c r="B50" s="314">
        <v>7</v>
      </c>
      <c r="C50" s="314">
        <v>41</v>
      </c>
      <c r="D50" s="314">
        <v>861</v>
      </c>
      <c r="E50" s="314">
        <v>258</v>
      </c>
      <c r="F50" s="314">
        <v>355</v>
      </c>
      <c r="G50" s="314">
        <v>262</v>
      </c>
      <c r="H50" s="701">
        <v>96</v>
      </c>
    </row>
    <row r="51" spans="1:8">
      <c r="A51" s="1379"/>
      <c r="B51" s="699"/>
      <c r="C51" s="699"/>
      <c r="D51" s="699"/>
      <c r="E51" s="699"/>
      <c r="F51" s="699"/>
      <c r="G51" s="699"/>
      <c r="H51" s="700"/>
    </row>
    <row r="52" spans="1:8">
      <c r="A52" s="1350"/>
      <c r="B52" s="9"/>
      <c r="C52" s="9"/>
      <c r="D52" s="9"/>
      <c r="E52" s="9"/>
      <c r="F52" s="9"/>
      <c r="G52" s="9"/>
      <c r="H52" s="9"/>
    </row>
    <row r="53" spans="1:8">
      <c r="A53" s="1351" t="s">
        <v>1377</v>
      </c>
      <c r="B53" s="299"/>
      <c r="C53" s="9"/>
      <c r="D53" s="9"/>
      <c r="E53" s="9"/>
      <c r="F53" s="9"/>
      <c r="G53" s="9"/>
      <c r="H53" s="9"/>
    </row>
    <row r="54" spans="1:8">
      <c r="A54" s="1352" t="s">
        <v>1363</v>
      </c>
      <c r="B54" s="710"/>
      <c r="C54" s="9"/>
      <c r="D54" s="9"/>
      <c r="E54" s="9"/>
      <c r="F54" s="9"/>
      <c r="G54" s="9"/>
      <c r="H54" s="9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332" display="Powrót do spisu tablic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H52"/>
  <sheetViews>
    <sheetView showGridLines="0" zoomScaleNormal="100" workbookViewId="0"/>
  </sheetViews>
  <sheetFormatPr defaultRowHeight="15"/>
  <cols>
    <col min="1" max="1" width="27.28515625" style="1353" customWidth="1"/>
    <col min="2" max="8" width="15.7109375" style="424" customWidth="1"/>
  </cols>
  <sheetData>
    <row r="1" spans="1:8" ht="15" customHeight="1">
      <c r="A1" s="1339" t="s">
        <v>1836</v>
      </c>
      <c r="B1" s="711"/>
      <c r="C1" s="711"/>
      <c r="D1" s="711"/>
      <c r="E1" s="711"/>
      <c r="F1" s="711"/>
      <c r="G1" s="711"/>
      <c r="H1" s="1465" t="s">
        <v>2183</v>
      </c>
    </row>
    <row r="2" spans="1:8" ht="15" customHeight="1">
      <c r="A2" s="1368" t="s">
        <v>1927</v>
      </c>
      <c r="B2" s="729"/>
      <c r="C2" s="729"/>
      <c r="D2" s="729"/>
      <c r="E2" s="729"/>
      <c r="F2" s="729"/>
      <c r="G2" s="729"/>
      <c r="H2" s="1466" t="s">
        <v>2184</v>
      </c>
    </row>
    <row r="3" spans="1:8" ht="30" customHeight="1">
      <c r="A3" s="1751" t="s">
        <v>647</v>
      </c>
      <c r="B3" s="1758" t="s">
        <v>648</v>
      </c>
      <c r="C3" s="1758" t="s">
        <v>649</v>
      </c>
      <c r="D3" s="1635" t="s">
        <v>650</v>
      </c>
      <c r="E3" s="1635"/>
      <c r="F3" s="1635"/>
      <c r="G3" s="1635" t="s">
        <v>2088</v>
      </c>
      <c r="H3" s="1654"/>
    </row>
    <row r="4" spans="1:8" ht="30" customHeight="1">
      <c r="A4" s="1752"/>
      <c r="B4" s="1765"/>
      <c r="C4" s="1766"/>
      <c r="D4" s="1635" t="s">
        <v>568</v>
      </c>
      <c r="E4" s="1635" t="s">
        <v>1379</v>
      </c>
      <c r="F4" s="1635"/>
      <c r="G4" s="1635" t="s">
        <v>568</v>
      </c>
      <c r="H4" s="1654" t="s">
        <v>652</v>
      </c>
    </row>
    <row r="5" spans="1:8" ht="30" customHeight="1">
      <c r="A5" s="1764"/>
      <c r="B5" s="1765"/>
      <c r="C5" s="1766"/>
      <c r="D5" s="1635"/>
      <c r="E5" s="607" t="s">
        <v>570</v>
      </c>
      <c r="F5" s="1451" t="s">
        <v>2174</v>
      </c>
      <c r="G5" s="1635"/>
      <c r="H5" s="1654"/>
    </row>
    <row r="6" spans="1:8">
      <c r="A6" s="1369" t="s">
        <v>1203</v>
      </c>
      <c r="B6" s="313">
        <v>18</v>
      </c>
      <c r="C6" s="313">
        <v>53</v>
      </c>
      <c r="D6" s="313">
        <v>508</v>
      </c>
      <c r="E6" s="313">
        <v>211</v>
      </c>
      <c r="F6" s="1458">
        <v>217</v>
      </c>
      <c r="G6" s="313">
        <v>198</v>
      </c>
      <c r="H6" s="697">
        <v>79</v>
      </c>
    </row>
    <row r="7" spans="1:8">
      <c r="A7" s="1370" t="s">
        <v>1204</v>
      </c>
      <c r="B7" s="721"/>
      <c r="C7" s="721"/>
      <c r="D7" s="721"/>
      <c r="E7" s="721"/>
      <c r="F7" s="721"/>
      <c r="G7" s="721"/>
      <c r="H7" s="722"/>
    </row>
    <row r="8" spans="1:8">
      <c r="A8" s="1371"/>
      <c r="B8" s="736"/>
      <c r="C8" s="736"/>
      <c r="D8" s="736"/>
      <c r="E8" s="736"/>
      <c r="F8" s="736"/>
      <c r="G8" s="736"/>
      <c r="H8" s="737"/>
    </row>
    <row r="9" spans="1:8">
      <c r="A9" s="1372" t="s">
        <v>1336</v>
      </c>
      <c r="B9" s="313">
        <v>6</v>
      </c>
      <c r="C9" s="313">
        <v>20</v>
      </c>
      <c r="D9" s="313">
        <v>235</v>
      </c>
      <c r="E9" s="313">
        <v>100</v>
      </c>
      <c r="F9" s="313">
        <v>95</v>
      </c>
      <c r="G9" s="313">
        <v>88</v>
      </c>
      <c r="H9" s="697">
        <v>38</v>
      </c>
    </row>
    <row r="10" spans="1:8">
      <c r="A10" s="1373" t="s">
        <v>1337</v>
      </c>
      <c r="B10" s="738"/>
      <c r="C10" s="738"/>
      <c r="D10" s="738"/>
      <c r="E10" s="738"/>
      <c r="F10" s="738"/>
      <c r="G10" s="738"/>
      <c r="H10" s="739"/>
    </row>
    <row r="11" spans="1:8">
      <c r="A11" s="1374" t="s">
        <v>1338</v>
      </c>
      <c r="B11" s="230"/>
      <c r="C11" s="230"/>
      <c r="D11" s="230"/>
      <c r="E11" s="230"/>
      <c r="F11" s="230"/>
      <c r="G11" s="230"/>
      <c r="H11" s="723"/>
    </row>
    <row r="12" spans="1:8">
      <c r="A12" s="1375" t="s">
        <v>1339</v>
      </c>
      <c r="B12" s="230"/>
      <c r="C12" s="230"/>
      <c r="D12" s="230"/>
      <c r="E12" s="230"/>
      <c r="F12" s="230"/>
      <c r="G12" s="230"/>
      <c r="H12" s="723"/>
    </row>
    <row r="13" spans="1:8">
      <c r="A13" s="1376" t="s">
        <v>1340</v>
      </c>
      <c r="B13" s="314">
        <v>1</v>
      </c>
      <c r="C13" s="314">
        <v>3</v>
      </c>
      <c r="D13" s="314">
        <v>35</v>
      </c>
      <c r="E13" s="314">
        <v>8</v>
      </c>
      <c r="F13" s="314">
        <v>11</v>
      </c>
      <c r="G13" s="314">
        <v>6</v>
      </c>
      <c r="H13" s="701">
        <v>2</v>
      </c>
    </row>
    <row r="14" spans="1:8">
      <c r="A14" s="1376" t="s">
        <v>1341</v>
      </c>
      <c r="B14" s="727" t="s">
        <v>55</v>
      </c>
      <c r="C14" s="727" t="s">
        <v>55</v>
      </c>
      <c r="D14" s="727" t="s">
        <v>55</v>
      </c>
      <c r="E14" s="727" t="s">
        <v>55</v>
      </c>
      <c r="F14" s="727" t="s">
        <v>55</v>
      </c>
      <c r="G14" s="727" t="s">
        <v>55</v>
      </c>
      <c r="H14" s="728" t="s">
        <v>55</v>
      </c>
    </row>
    <row r="15" spans="1:8">
      <c r="A15" s="1376" t="s">
        <v>1342</v>
      </c>
      <c r="B15" s="727" t="s">
        <v>55</v>
      </c>
      <c r="C15" s="727" t="s">
        <v>55</v>
      </c>
      <c r="D15" s="727" t="s">
        <v>55</v>
      </c>
      <c r="E15" s="727" t="s">
        <v>55</v>
      </c>
      <c r="F15" s="727" t="s">
        <v>55</v>
      </c>
      <c r="G15" s="727" t="s">
        <v>55</v>
      </c>
      <c r="H15" s="728" t="s">
        <v>55</v>
      </c>
    </row>
    <row r="16" spans="1:8">
      <c r="A16" s="1376" t="s">
        <v>1343</v>
      </c>
      <c r="B16" s="314">
        <v>2</v>
      </c>
      <c r="C16" s="314">
        <v>5</v>
      </c>
      <c r="D16" s="314">
        <v>58</v>
      </c>
      <c r="E16" s="314">
        <v>32</v>
      </c>
      <c r="F16" s="314">
        <v>27</v>
      </c>
      <c r="G16" s="314">
        <v>29</v>
      </c>
      <c r="H16" s="701">
        <v>15</v>
      </c>
    </row>
    <row r="17" spans="1:8">
      <c r="A17" s="1376" t="s">
        <v>1344</v>
      </c>
      <c r="B17" s="727" t="s">
        <v>55</v>
      </c>
      <c r="C17" s="727" t="s">
        <v>55</v>
      </c>
      <c r="D17" s="727" t="s">
        <v>55</v>
      </c>
      <c r="E17" s="727" t="s">
        <v>55</v>
      </c>
      <c r="F17" s="727" t="s">
        <v>55</v>
      </c>
      <c r="G17" s="727" t="s">
        <v>55</v>
      </c>
      <c r="H17" s="728" t="s">
        <v>55</v>
      </c>
    </row>
    <row r="18" spans="1:8">
      <c r="A18" s="1376" t="s">
        <v>1345</v>
      </c>
      <c r="B18" s="314">
        <v>2</v>
      </c>
      <c r="C18" s="314">
        <v>7</v>
      </c>
      <c r="D18" s="314">
        <v>76</v>
      </c>
      <c r="E18" s="314">
        <v>36</v>
      </c>
      <c r="F18" s="314">
        <v>31</v>
      </c>
      <c r="G18" s="314">
        <v>20</v>
      </c>
      <c r="H18" s="701">
        <v>6</v>
      </c>
    </row>
    <row r="19" spans="1:8">
      <c r="A19" s="1376"/>
      <c r="B19" s="724"/>
      <c r="C19" s="724"/>
      <c r="D19" s="724"/>
      <c r="E19" s="724"/>
      <c r="F19" s="724"/>
      <c r="G19" s="724"/>
      <c r="H19" s="725"/>
    </row>
    <row r="20" spans="1:8">
      <c r="A20" s="1377" t="s">
        <v>1346</v>
      </c>
      <c r="B20" s="724"/>
      <c r="C20" s="724"/>
      <c r="D20" s="724"/>
      <c r="E20" s="724"/>
      <c r="F20" s="724"/>
      <c r="G20" s="724"/>
      <c r="H20" s="725"/>
    </row>
    <row r="21" spans="1:8">
      <c r="A21" s="1378" t="s">
        <v>1261</v>
      </c>
      <c r="B21" s="724"/>
      <c r="C21" s="724"/>
      <c r="D21" s="724"/>
      <c r="E21" s="724"/>
      <c r="F21" s="724"/>
      <c r="G21" s="724"/>
      <c r="H21" s="725"/>
    </row>
    <row r="22" spans="1:8">
      <c r="A22" s="1376" t="s">
        <v>1233</v>
      </c>
      <c r="B22" s="314">
        <v>1</v>
      </c>
      <c r="C22" s="314">
        <v>5</v>
      </c>
      <c r="D22" s="314">
        <v>66</v>
      </c>
      <c r="E22" s="314">
        <v>24</v>
      </c>
      <c r="F22" s="314">
        <v>26</v>
      </c>
      <c r="G22" s="314">
        <v>33</v>
      </c>
      <c r="H22" s="701">
        <v>15</v>
      </c>
    </row>
    <row r="23" spans="1:8">
      <c r="A23" s="1374"/>
      <c r="B23" s="724"/>
      <c r="C23" s="724"/>
      <c r="D23" s="724"/>
      <c r="E23" s="724"/>
      <c r="F23" s="724"/>
      <c r="G23" s="724"/>
      <c r="H23" s="725"/>
    </row>
    <row r="24" spans="1:8">
      <c r="A24" s="1390" t="s">
        <v>1347</v>
      </c>
      <c r="B24" s="313">
        <v>4</v>
      </c>
      <c r="C24" s="313">
        <v>11</v>
      </c>
      <c r="D24" s="313">
        <v>95</v>
      </c>
      <c r="E24" s="313">
        <v>41</v>
      </c>
      <c r="F24" s="313">
        <v>43</v>
      </c>
      <c r="G24" s="313">
        <v>31</v>
      </c>
      <c r="H24" s="697">
        <v>11</v>
      </c>
    </row>
    <row r="25" spans="1:8">
      <c r="A25" s="1384" t="s">
        <v>1337</v>
      </c>
      <c r="B25" s="721"/>
      <c r="C25" s="721"/>
      <c r="D25" s="721"/>
      <c r="E25" s="721"/>
      <c r="F25" s="721"/>
      <c r="G25" s="721"/>
      <c r="H25" s="722"/>
    </row>
    <row r="26" spans="1:8">
      <c r="A26" s="1374" t="s">
        <v>1338</v>
      </c>
      <c r="B26" s="736"/>
      <c r="C26" s="736"/>
      <c r="D26" s="736"/>
      <c r="E26" s="736"/>
      <c r="F26" s="736"/>
      <c r="G26" s="736"/>
      <c r="H26" s="737"/>
    </row>
    <row r="27" spans="1:8">
      <c r="A27" s="1375" t="s">
        <v>1339</v>
      </c>
      <c r="B27" s="230"/>
      <c r="C27" s="230"/>
      <c r="D27" s="230"/>
      <c r="E27" s="230"/>
      <c r="F27" s="230"/>
      <c r="G27" s="230"/>
      <c r="H27" s="723"/>
    </row>
    <row r="28" spans="1:8">
      <c r="A28" s="1376" t="s">
        <v>1348</v>
      </c>
      <c r="B28" s="314">
        <v>1</v>
      </c>
      <c r="C28" s="314">
        <v>3</v>
      </c>
      <c r="D28" s="314">
        <v>25</v>
      </c>
      <c r="E28" s="314">
        <v>10</v>
      </c>
      <c r="F28" s="314">
        <v>7</v>
      </c>
      <c r="G28" s="314">
        <v>10</v>
      </c>
      <c r="H28" s="701">
        <v>5</v>
      </c>
    </row>
    <row r="29" spans="1:8">
      <c r="A29" s="1376" t="s">
        <v>1349</v>
      </c>
      <c r="B29" s="314">
        <v>1</v>
      </c>
      <c r="C29" s="314">
        <v>3</v>
      </c>
      <c r="D29" s="314">
        <v>34</v>
      </c>
      <c r="E29" s="314">
        <v>15</v>
      </c>
      <c r="F29" s="314">
        <v>17</v>
      </c>
      <c r="G29" s="314">
        <v>8</v>
      </c>
      <c r="H29" s="701">
        <v>4</v>
      </c>
    </row>
    <row r="30" spans="1:8">
      <c r="A30" s="1376" t="s">
        <v>1350</v>
      </c>
      <c r="B30" s="727" t="s">
        <v>55</v>
      </c>
      <c r="C30" s="727" t="s">
        <v>55</v>
      </c>
      <c r="D30" s="727" t="s">
        <v>55</v>
      </c>
      <c r="E30" s="727" t="s">
        <v>55</v>
      </c>
      <c r="F30" s="727" t="s">
        <v>55</v>
      </c>
      <c r="G30" s="727" t="s">
        <v>55</v>
      </c>
      <c r="H30" s="728" t="s">
        <v>55</v>
      </c>
    </row>
    <row r="31" spans="1:8">
      <c r="A31" s="1376" t="s">
        <v>1351</v>
      </c>
      <c r="B31" s="314">
        <v>1</v>
      </c>
      <c r="C31" s="314">
        <v>4</v>
      </c>
      <c r="D31" s="314">
        <v>26</v>
      </c>
      <c r="E31" s="314">
        <v>11</v>
      </c>
      <c r="F31" s="314">
        <v>10</v>
      </c>
      <c r="G31" s="314">
        <v>4</v>
      </c>
      <c r="H31" s="713" t="s">
        <v>742</v>
      </c>
    </row>
    <row r="32" spans="1:8">
      <c r="A32" s="1376" t="s">
        <v>1352</v>
      </c>
      <c r="B32" s="336" t="s">
        <v>742</v>
      </c>
      <c r="C32" s="336" t="s">
        <v>742</v>
      </c>
      <c r="D32" s="336" t="s">
        <v>742</v>
      </c>
      <c r="E32" s="336" t="s">
        <v>742</v>
      </c>
      <c r="F32" s="336" t="s">
        <v>742</v>
      </c>
      <c r="G32" s="314">
        <v>5</v>
      </c>
      <c r="H32" s="713" t="s">
        <v>742</v>
      </c>
    </row>
    <row r="33" spans="1:8">
      <c r="A33" s="1376" t="s">
        <v>1353</v>
      </c>
      <c r="B33" s="314">
        <v>1</v>
      </c>
      <c r="C33" s="314">
        <v>1</v>
      </c>
      <c r="D33" s="314">
        <v>10</v>
      </c>
      <c r="E33" s="314">
        <v>5</v>
      </c>
      <c r="F33" s="314">
        <v>9</v>
      </c>
      <c r="G33" s="314">
        <v>4</v>
      </c>
      <c r="H33" s="701">
        <v>2</v>
      </c>
    </row>
    <row r="34" spans="1:8">
      <c r="A34" s="1376"/>
      <c r="B34" s="230"/>
      <c r="C34" s="230"/>
      <c r="D34" s="230"/>
      <c r="E34" s="230"/>
      <c r="F34" s="230"/>
      <c r="G34" s="230"/>
      <c r="H34" s="723"/>
    </row>
    <row r="35" spans="1:8">
      <c r="A35" s="1372" t="s">
        <v>1354</v>
      </c>
      <c r="B35" s="313">
        <v>8</v>
      </c>
      <c r="C35" s="313">
        <v>22</v>
      </c>
      <c r="D35" s="313">
        <v>178</v>
      </c>
      <c r="E35" s="313">
        <v>70</v>
      </c>
      <c r="F35" s="313">
        <v>79</v>
      </c>
      <c r="G35" s="313">
        <v>79</v>
      </c>
      <c r="H35" s="697">
        <v>30</v>
      </c>
    </row>
    <row r="36" spans="1:8">
      <c r="A36" s="1373" t="s">
        <v>1337</v>
      </c>
      <c r="B36" s="721"/>
      <c r="C36" s="721"/>
      <c r="D36" s="721"/>
      <c r="E36" s="721"/>
      <c r="F36" s="721"/>
      <c r="G36" s="721"/>
      <c r="H36" s="722"/>
    </row>
    <row r="37" spans="1:8">
      <c r="A37" s="1374" t="s">
        <v>1338</v>
      </c>
      <c r="B37" s="724"/>
      <c r="C37" s="724"/>
      <c r="D37" s="724"/>
      <c r="E37" s="724"/>
      <c r="F37" s="724"/>
      <c r="G37" s="724"/>
      <c r="H37" s="725"/>
    </row>
    <row r="38" spans="1:8">
      <c r="A38" s="1375" t="s">
        <v>1339</v>
      </c>
      <c r="B38" s="724"/>
      <c r="C38" s="724"/>
      <c r="D38" s="724"/>
      <c r="E38" s="724"/>
      <c r="F38" s="724"/>
      <c r="G38" s="724"/>
      <c r="H38" s="725"/>
    </row>
    <row r="39" spans="1:8">
      <c r="A39" s="1376" t="s">
        <v>1355</v>
      </c>
      <c r="B39" s="314">
        <v>1</v>
      </c>
      <c r="C39" s="314">
        <v>6</v>
      </c>
      <c r="D39" s="314">
        <v>27</v>
      </c>
      <c r="E39" s="314">
        <v>10</v>
      </c>
      <c r="F39" s="314">
        <v>14</v>
      </c>
      <c r="G39" s="314">
        <v>15</v>
      </c>
      <c r="H39" s="701">
        <v>4</v>
      </c>
    </row>
    <row r="40" spans="1:8">
      <c r="A40" s="1376" t="s">
        <v>1356</v>
      </c>
      <c r="B40" s="314">
        <v>1</v>
      </c>
      <c r="C40" s="314">
        <v>2</v>
      </c>
      <c r="D40" s="314">
        <v>36</v>
      </c>
      <c r="E40" s="314">
        <v>15</v>
      </c>
      <c r="F40" s="314">
        <v>14</v>
      </c>
      <c r="G40" s="314">
        <v>20</v>
      </c>
      <c r="H40" s="701">
        <v>9</v>
      </c>
    </row>
    <row r="41" spans="1:8">
      <c r="A41" s="1376" t="s">
        <v>1357</v>
      </c>
      <c r="B41" s="314">
        <v>1</v>
      </c>
      <c r="C41" s="314">
        <v>2</v>
      </c>
      <c r="D41" s="314">
        <v>17</v>
      </c>
      <c r="E41" s="336" t="s">
        <v>742</v>
      </c>
      <c r="F41" s="314">
        <v>14</v>
      </c>
      <c r="G41" s="314">
        <v>14</v>
      </c>
      <c r="H41" s="713" t="s">
        <v>742</v>
      </c>
    </row>
    <row r="42" spans="1:8">
      <c r="A42" s="1376" t="s">
        <v>1358</v>
      </c>
      <c r="B42" s="314">
        <v>1</v>
      </c>
      <c r="C42" s="314">
        <v>2</v>
      </c>
      <c r="D42" s="314">
        <v>11</v>
      </c>
      <c r="E42" s="314">
        <v>3</v>
      </c>
      <c r="F42" s="314">
        <v>6</v>
      </c>
      <c r="G42" s="314">
        <v>5</v>
      </c>
      <c r="H42" s="701">
        <v>2</v>
      </c>
    </row>
    <row r="43" spans="1:8">
      <c r="A43" s="1376" t="s">
        <v>1359</v>
      </c>
      <c r="B43" s="314">
        <v>1</v>
      </c>
      <c r="C43" s="314">
        <v>2</v>
      </c>
      <c r="D43" s="314">
        <v>11</v>
      </c>
      <c r="E43" s="314">
        <v>3</v>
      </c>
      <c r="F43" s="314">
        <v>5</v>
      </c>
      <c r="G43" s="314">
        <v>2</v>
      </c>
      <c r="H43" s="701">
        <v>1</v>
      </c>
    </row>
    <row r="44" spans="1:8">
      <c r="A44" s="1376" t="s">
        <v>1360</v>
      </c>
      <c r="B44" s="727" t="s">
        <v>55</v>
      </c>
      <c r="C44" s="727" t="s">
        <v>55</v>
      </c>
      <c r="D44" s="727" t="s">
        <v>55</v>
      </c>
      <c r="E44" s="727" t="s">
        <v>55</v>
      </c>
      <c r="F44" s="727" t="s">
        <v>55</v>
      </c>
      <c r="G44" s="727" t="s">
        <v>55</v>
      </c>
      <c r="H44" s="728" t="s">
        <v>55</v>
      </c>
    </row>
    <row r="45" spans="1:8">
      <c r="A45" s="1376" t="s">
        <v>1361</v>
      </c>
      <c r="B45" s="314">
        <v>1</v>
      </c>
      <c r="C45" s="314">
        <v>1</v>
      </c>
      <c r="D45" s="314">
        <v>13</v>
      </c>
      <c r="E45" s="314">
        <v>7</v>
      </c>
      <c r="F45" s="314">
        <v>8</v>
      </c>
      <c r="G45" s="314">
        <v>9</v>
      </c>
      <c r="H45" s="701">
        <v>7</v>
      </c>
    </row>
    <row r="46" spans="1:8">
      <c r="A46" s="1376"/>
      <c r="B46" s="724"/>
      <c r="C46" s="724"/>
      <c r="D46" s="724"/>
      <c r="E46" s="724"/>
      <c r="F46" s="724"/>
      <c r="G46" s="724"/>
      <c r="H46" s="725"/>
    </row>
    <row r="47" spans="1:8">
      <c r="A47" s="1377" t="s">
        <v>1346</v>
      </c>
      <c r="B47" s="724"/>
      <c r="C47" s="724"/>
      <c r="D47" s="724"/>
      <c r="E47" s="724"/>
      <c r="F47" s="724"/>
      <c r="G47" s="724"/>
      <c r="H47" s="725"/>
    </row>
    <row r="48" spans="1:8">
      <c r="A48" s="1378" t="s">
        <v>1261</v>
      </c>
      <c r="B48" s="724"/>
      <c r="C48" s="724"/>
      <c r="D48" s="724"/>
      <c r="E48" s="724"/>
      <c r="F48" s="724"/>
      <c r="G48" s="724"/>
      <c r="H48" s="725"/>
    </row>
    <row r="49" spans="1:8">
      <c r="A49" s="1376" t="s">
        <v>1335</v>
      </c>
      <c r="B49" s="314">
        <v>2</v>
      </c>
      <c r="C49" s="314">
        <v>7</v>
      </c>
      <c r="D49" s="314">
        <v>63</v>
      </c>
      <c r="E49" s="314">
        <v>32</v>
      </c>
      <c r="F49" s="314">
        <v>18</v>
      </c>
      <c r="G49" s="314">
        <v>14</v>
      </c>
      <c r="H49" s="701">
        <v>7</v>
      </c>
    </row>
    <row r="50" spans="1:8">
      <c r="A50" s="1350"/>
      <c r="B50" s="9"/>
      <c r="C50" s="9"/>
      <c r="D50" s="9"/>
      <c r="E50" s="9"/>
      <c r="F50" s="9"/>
      <c r="G50" s="9"/>
      <c r="H50" s="9"/>
    </row>
    <row r="51" spans="1:8">
      <c r="A51" s="1351" t="s">
        <v>1377</v>
      </c>
      <c r="B51" s="299"/>
      <c r="C51" s="9"/>
      <c r="D51" s="9"/>
      <c r="E51" s="9"/>
      <c r="F51" s="9"/>
      <c r="G51" s="9"/>
      <c r="H51" s="9"/>
    </row>
    <row r="52" spans="1:8">
      <c r="A52" s="1352" t="s">
        <v>1363</v>
      </c>
      <c r="B52" s="710"/>
      <c r="C52" s="9"/>
      <c r="D52" s="9"/>
      <c r="E52" s="9"/>
      <c r="F52" s="9"/>
      <c r="G52" s="9"/>
      <c r="H52" s="9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reści'!B335" display="Powrót do spisu tabli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107</vt:i4>
      </vt:variant>
    </vt:vector>
  </HeadingPairs>
  <TitlesOfParts>
    <vt:vector size="107" baseType="lpstr">
      <vt:lpstr>Spis treści</vt:lpstr>
      <vt:lpstr>Tabl. I</vt:lpstr>
      <vt:lpstr>Tabl. II</vt:lpstr>
      <vt:lpstr>Tabl. III</vt:lpstr>
      <vt:lpstr>Tabl. IV</vt:lpstr>
      <vt:lpstr>Tabl. V</vt:lpstr>
      <vt:lpstr>Tabl. VI</vt:lpstr>
      <vt:lpstr>Tabl. VII</vt:lpstr>
      <vt:lpstr>Tabl. VIII</vt:lpstr>
      <vt:lpstr>Tabl. IX</vt:lpstr>
      <vt:lpstr>Tabl. X</vt:lpstr>
      <vt:lpstr>Tabl. XI</vt:lpstr>
      <vt:lpstr>Tabl. XII</vt:lpstr>
      <vt:lpstr>Tabl. XIII</vt:lpstr>
      <vt:lpstr>Tabl. XIV</vt:lpstr>
      <vt:lpstr>Tabl. XV</vt:lpstr>
      <vt:lpstr>Tabl. XVI</vt:lpstr>
      <vt:lpstr>Tabl. XVII</vt:lpstr>
      <vt:lpstr>Tabl. XVIII</vt:lpstr>
      <vt:lpstr>Tabl. XIX</vt:lpstr>
      <vt:lpstr>Tabl. XX</vt:lpstr>
      <vt:lpstr>Tabl. XXI</vt:lpstr>
      <vt:lpstr>Tabl. XXII</vt:lpstr>
      <vt:lpstr>Tabl. XXIII</vt:lpstr>
      <vt:lpstr>Tabl. XXIV</vt:lpstr>
      <vt:lpstr>Tabl. XXV</vt:lpstr>
      <vt:lpstr>Tabl. XXVI</vt:lpstr>
      <vt:lpstr>Tabl. XXVII</vt:lpstr>
      <vt:lpstr>Tabl. XXVIII</vt:lpstr>
      <vt:lpstr>Tabl. XXIX</vt:lpstr>
      <vt:lpstr>Tabl. XXX</vt:lpstr>
      <vt:lpstr>Tabl. 1(31)</vt:lpstr>
      <vt:lpstr>Tabl. 2(32)</vt:lpstr>
      <vt:lpstr>Tabl. 3(33)</vt:lpstr>
      <vt:lpstr>Tabl. 4(34)</vt:lpstr>
      <vt:lpstr>Tabl. 5(35)</vt:lpstr>
      <vt:lpstr>Tabl. 6(36)</vt:lpstr>
      <vt:lpstr>Tabl. 7(37)</vt:lpstr>
      <vt:lpstr>Tabl. 1(38)</vt:lpstr>
      <vt:lpstr>Tabl. 2(39)</vt:lpstr>
      <vt:lpstr>Tabl. 3(40)</vt:lpstr>
      <vt:lpstr>Tabl. 4(41)</vt:lpstr>
      <vt:lpstr>Tabl. 5(42)</vt:lpstr>
      <vt:lpstr>Tabl. 6(43)</vt:lpstr>
      <vt:lpstr>Tabl. 7(44)</vt:lpstr>
      <vt:lpstr>Tabl. 8(45)</vt:lpstr>
      <vt:lpstr>Tabl. 9(46)</vt:lpstr>
      <vt:lpstr>Tabl. 10(47)</vt:lpstr>
      <vt:lpstr>Tabl. 11(48)</vt:lpstr>
      <vt:lpstr>Tabl. 1(49)</vt:lpstr>
      <vt:lpstr>Tabl. 2(50)</vt:lpstr>
      <vt:lpstr>Tabl. 3(51)</vt:lpstr>
      <vt:lpstr>Tabl. 4(52)</vt:lpstr>
      <vt:lpstr>Tabl. 5(53)</vt:lpstr>
      <vt:lpstr>Tabl. 6(54)</vt:lpstr>
      <vt:lpstr>Tabl. 7(55)</vt:lpstr>
      <vt:lpstr>Tabl. 8(56)</vt:lpstr>
      <vt:lpstr>Tabl. 9(57)</vt:lpstr>
      <vt:lpstr>Tabl. 10(58)</vt:lpstr>
      <vt:lpstr>Tabl. 11(59)</vt:lpstr>
      <vt:lpstr>Tabl. 1(60)</vt:lpstr>
      <vt:lpstr>Tabl. 2(61)</vt:lpstr>
      <vt:lpstr>Tabl. 3(62)</vt:lpstr>
      <vt:lpstr>Tabl. 4(63)</vt:lpstr>
      <vt:lpstr>Tabl. 5(64)</vt:lpstr>
      <vt:lpstr>Tabl. 6(65)</vt:lpstr>
      <vt:lpstr>Tabl. 7(66)</vt:lpstr>
      <vt:lpstr>Tabl. 1(67)</vt:lpstr>
      <vt:lpstr>Tabl. 2(68)</vt:lpstr>
      <vt:lpstr>Tabl. 3(69)</vt:lpstr>
      <vt:lpstr>Tabl. 4(70)</vt:lpstr>
      <vt:lpstr>Tabl. 5(71)</vt:lpstr>
      <vt:lpstr>Tabl. 6(72)</vt:lpstr>
      <vt:lpstr>Tabl. 7(73)</vt:lpstr>
      <vt:lpstr>Tabl. 8(74)</vt:lpstr>
      <vt:lpstr>Tabl. 1(75)</vt:lpstr>
      <vt:lpstr>Tabl. 2(76)</vt:lpstr>
      <vt:lpstr>Tabl. 3(77)</vt:lpstr>
      <vt:lpstr>Tabl. 1(78)</vt:lpstr>
      <vt:lpstr>Tabl. 2(79)</vt:lpstr>
      <vt:lpstr>Tabl. 3(80)</vt:lpstr>
      <vt:lpstr>Tabl. 4(81)</vt:lpstr>
      <vt:lpstr>Tabl. 5(82)</vt:lpstr>
      <vt:lpstr>Tabl. 1(83)</vt:lpstr>
      <vt:lpstr>Tabl. 2(84)</vt:lpstr>
      <vt:lpstr>Tabl. 3(85)</vt:lpstr>
      <vt:lpstr>Tabl. 4(86)</vt:lpstr>
      <vt:lpstr>Tabl. 5(87)</vt:lpstr>
      <vt:lpstr>Tabl. 6(88)</vt:lpstr>
      <vt:lpstr>Tabl. 7(89)</vt:lpstr>
      <vt:lpstr>Tabl. 8(90)</vt:lpstr>
      <vt:lpstr>Tabl. 1(91)</vt:lpstr>
      <vt:lpstr>Tabl. 2(92)</vt:lpstr>
      <vt:lpstr>Tabl. 3(93)</vt:lpstr>
      <vt:lpstr>Tabl. 4(94)</vt:lpstr>
      <vt:lpstr>Tabl. 5(95)</vt:lpstr>
      <vt:lpstr>Tabl. 6(96)</vt:lpstr>
      <vt:lpstr>Tabl. 7(97)</vt:lpstr>
      <vt:lpstr>Tabl. 8(98)</vt:lpstr>
      <vt:lpstr>Tabl. 9(99)</vt:lpstr>
      <vt:lpstr>Tabl. 10(100)</vt:lpstr>
      <vt:lpstr>Tabl. 11(101)</vt:lpstr>
      <vt:lpstr>Tabl. 12(102)</vt:lpstr>
      <vt:lpstr>Tabl. 13(103)</vt:lpstr>
      <vt:lpstr>Tabl. 14(104)</vt:lpstr>
      <vt:lpstr>Tabl. 15(105)</vt:lpstr>
      <vt:lpstr>Tabl. 16(106)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Żebiałowicz Alicja</dc:creator>
  <cp:lastModifiedBy>blaszczykm</cp:lastModifiedBy>
  <cp:lastPrinted>2014-11-07T11:30:29Z</cp:lastPrinted>
  <dcterms:created xsi:type="dcterms:W3CDTF">2014-09-09T08:50:02Z</dcterms:created>
  <dcterms:modified xsi:type="dcterms:W3CDTF">2014-11-19T11:33:34Z</dcterms:modified>
</cp:coreProperties>
</file>